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CSS\ЗАКУПКИ УК\Заседания ЗК\ЗК_2021\№18_16.03.2021\3. Старт техрейсы\"/>
    </mc:Choice>
  </mc:AlternateContent>
  <bookViews>
    <workbookView xWindow="0" yWindow="0" windowWidth="28800" windowHeight="11400" tabRatio="500"/>
  </bookViews>
  <sheets>
    <sheet name="Извещение" sheetId="1" r:id="rId1"/>
    <sheet name="Данные" sheetId="2" r:id="rId2"/>
    <sheet name="Лист1" sheetId="3" r:id="rId3"/>
  </sheets>
  <externalReferences>
    <externalReference r:id="rId4"/>
  </externalReferences>
  <definedNames>
    <definedName name="_xlnm.Print_Area" localSheetId="0">Извещение!$A$1:$E$87</definedName>
  </definedNames>
  <calcPr calcId="162913"/>
</workbook>
</file>

<file path=xl/calcChain.xml><?xml version="1.0" encoding="utf-8"?>
<calcChain xmlns="http://schemas.openxmlformats.org/spreadsheetml/2006/main">
  <c r="A30" i="1" l="1"/>
  <c r="D22" i="1" l="1"/>
  <c r="E20" i="1"/>
  <c r="C20" i="1"/>
  <c r="E19" i="1"/>
  <c r="C19" i="1"/>
  <c r="C17" i="1"/>
  <c r="A86" i="1" l="1"/>
</calcChain>
</file>

<file path=xl/sharedStrings.xml><?xml version="1.0" encoding="utf-8"?>
<sst xmlns="http://schemas.openxmlformats.org/spreadsheetml/2006/main" count="399" uniqueCount="325">
  <si>
    <t>Способ проведения закупки</t>
  </si>
  <si>
    <t>Организатор закупочной процедуры</t>
  </si>
  <si>
    <t>Сроки проведения закупочной процедуры</t>
  </si>
  <si>
    <t>Запрос предложений</t>
  </si>
  <si>
    <t>Запрос цен</t>
  </si>
  <si>
    <t>Редукцион</t>
  </si>
  <si>
    <t>Конкурентные переговоры</t>
  </si>
  <si>
    <t>Открытая форма</t>
  </si>
  <si>
    <t>Закрытая форма</t>
  </si>
  <si>
    <t>Закрытый электронный ящик</t>
  </si>
  <si>
    <t>Электронная торговая площадка</t>
  </si>
  <si>
    <t>ООО "УК "Сегежа групп"</t>
  </si>
  <si>
    <t>АО "Сегежский ЦБК"</t>
  </si>
  <si>
    <t>Компания</t>
  </si>
  <si>
    <t>Адрес</t>
  </si>
  <si>
    <t>ПАО "Сокольский ЦБК"</t>
  </si>
  <si>
    <t>АО "Сокольский ДОК"</t>
  </si>
  <si>
    <t>АО "Карелия ДСП"</t>
  </si>
  <si>
    <t>ООО "ЛДК Сегежский"</t>
  </si>
  <si>
    <t>ООО "Сегежская упаковка"</t>
  </si>
  <si>
    <t>АО "Онежский ЛДК"</t>
  </si>
  <si>
    <t>АО "ЛПК Кипелово"</t>
  </si>
  <si>
    <t>АО "Лесосибирский ЛДК №1"</t>
  </si>
  <si>
    <t>ООО "ВФК"</t>
  </si>
  <si>
    <t>ООО "ПЛО Онегалес"</t>
  </si>
  <si>
    <t>Место проведения закупки</t>
  </si>
  <si>
    <t>Наименование лота</t>
  </si>
  <si>
    <t>Извещение
о проведении закупочной процедуры</t>
  </si>
  <si>
    <t>Заказчик</t>
  </si>
  <si>
    <t>Организатор закупки</t>
  </si>
  <si>
    <t>Номер и наименование закупки</t>
  </si>
  <si>
    <t>Данные закупочной процедуры</t>
  </si>
  <si>
    <t>Адрес подачи предложений</t>
  </si>
  <si>
    <t>№</t>
  </si>
  <si>
    <t>E-mail</t>
  </si>
  <si>
    <t>Данные Заказчика (-ов)</t>
  </si>
  <si>
    <t>Контактное лицо</t>
  </si>
  <si>
    <t>Документ-подтверждение</t>
  </si>
  <si>
    <t>"УТВЕРЖДАЮ"</t>
  </si>
  <si>
    <t>Критерии отбора заявок Участников закупки</t>
  </si>
  <si>
    <t>Требуемое значение</t>
  </si>
  <si>
    <t>Лотирование</t>
  </si>
  <si>
    <t>Лот-позиция</t>
  </si>
  <si>
    <t>Период поставки / выполнения работ</t>
  </si>
  <si>
    <t>Способы закупки</t>
  </si>
  <si>
    <t>Формы закупки</t>
  </si>
  <si>
    <t>Лот целиком</t>
  </si>
  <si>
    <t>Лот или часть лота</t>
  </si>
  <si>
    <t>Описание лота</t>
  </si>
  <si>
    <t>Участники закупочной процедуры могут подать заявки на участие в закупочной процедуре как на весь объем поставки Лота (-ов) в целом, так и на часть объема поставки Лота (-ов).
Организатор закупки имеет право на своё усмотрение признать победителем закупочной процедуры одного или нескольких Участников закупочной процедуры, на весь объем поставки Лота(-ов) или на часть объема поставки Лота(-ов).</t>
  </si>
  <si>
    <t>Каждый отдельный Лот представляет собой один единый неделимый объем поставки (объем работ). Участники закупочной процедуры должны подать заявки на участие в закупочной процедуре на весь объем каждого лота целиком.
Организатор закупки выбирает победителя закупочной процедуры по каждому Лоту на полный объем поставки каждого Лота(-ов) целиком.</t>
  </si>
  <si>
    <t>Лот представляет собой каждую номенклатурную позицию спецификации. Участники закупки могут подать заявки на участие в закупочной процедуре как на весь объем поставки, так и на отдельные лоты, в том числе на часть любого из лотов.
Организатор закупки имеет право на своё усмотрение признать победителем закупочной процедуры одного или нескольких Участников закупки, на весь объем лотов, один из лотов или часть любого из лотов, но на объем, не менее чем 20% от общей стоимости поставки, предложенной Участником.</t>
  </si>
  <si>
    <t>Условия оплаты</t>
  </si>
  <si>
    <t>Предмет, Лоты закупочной процедуры</t>
  </si>
  <si>
    <t>Конкурсная оговорка</t>
  </si>
  <si>
    <t>Состав Заявки Участника</t>
  </si>
  <si>
    <t>Порядок подачи Заявок Участников</t>
  </si>
  <si>
    <t>Организатор закупки оставляет за собой право не рассматривать заявки участников, поступившие позже срока завершения процедуры, а также не соответствующие требованиям закупочной документации по форме и составу.</t>
  </si>
  <si>
    <r>
      <t xml:space="preserve">Для обеспечения надлежащего исполнения сторонами платежных и связанных с ними обязательств по рамочным договорам, а также для осуществления расчетных операций по договорам в кратчайшие сроки и с минимальными транзакционными издержками, а также для минимизации риска несвоевременных платежей, неплатежей и/или утраты денежных средств сторон, в т.ч. вследствие возможной неблагонадежности или неплатежеспособности банков-корреспондентов, все платежи и расчеты сторон по договорам должны осуществляться через банковские счета сторон, </t>
    </r>
    <r>
      <rPr>
        <b/>
        <sz val="9"/>
        <color theme="1"/>
        <rFont val="Verdana"/>
        <family val="2"/>
        <charset val="204"/>
      </rPr>
      <t>открытые в ПАО «МТС-Банк»</t>
    </r>
    <r>
      <rPr>
        <sz val="9"/>
        <color theme="1"/>
        <rFont val="Verdana"/>
        <family val="2"/>
        <charset val="204"/>
      </rPr>
      <t xml:space="preserve">. (Условия открытия счета в ПАО «МТС-Банк» прилагаются). </t>
    </r>
  </si>
  <si>
    <r>
      <t xml:space="preserve">Участник вправе указать в своем Предложении иной банк (помимо ПАО «МТС-Банк») для платежей и расчетов по договорам, но, в случае получения равных условий предпочтение отдается участникам, у которого открыт счет в </t>
    </r>
    <r>
      <rPr>
        <b/>
        <sz val="9"/>
        <color theme="1"/>
        <rFont val="Verdana"/>
        <family val="2"/>
        <charset val="204"/>
      </rPr>
      <t>ПАО «МТС-Банк»</t>
    </r>
    <r>
      <rPr>
        <sz val="9"/>
        <color theme="1"/>
        <rFont val="Verdana"/>
        <family val="2"/>
        <charset val="204"/>
      </rPr>
      <t>.</t>
    </r>
  </si>
  <si>
    <t>Наименование критерия отбора (допуска)</t>
  </si>
  <si>
    <t>Наименование документа</t>
  </si>
  <si>
    <t>Цена и период действия цены</t>
  </si>
  <si>
    <t>Цена Товара, Работ, Услуг должна быть фиксированной, твердой и не подлежать изменению в течение всего периода действия Договора.</t>
  </si>
  <si>
    <t>Аналоги</t>
  </si>
  <si>
    <t>Аналоги допускаются</t>
  </si>
  <si>
    <t>Описание аналогов</t>
  </si>
  <si>
    <t>Аналоги не допускаются</t>
  </si>
  <si>
    <t>Участник закупки может подать заявку с предложением аналогичных МТР с подтверждением соответствия технических характеристик исходным типам МТР. В этом случае Участник закупки должен предоставить точное обозначение предлагаемых МТР, наименование изготовителя, а также предоставить полное описание (технические спецификации) на предлагаемые аналоги с перечислением отклонений от характеристик исходных типов МТР. 
Организатор закупки имеет право отклонить заявки участников с предложением аналогов без приложенных описаний (технических спецификаций) предлагаемых типов МТР, а также заявки участников, содержащих аналоги, которые по мнению Организатора закупки не соответствуют по техническим характеристикам исходных типов МТР.</t>
  </si>
  <si>
    <t>Участник закупки должен подать заявку с предложением МТР, полностью соответствующих Техническому заданию / Спецификациям Заказчика, в том числе по типам и наименованию указанных в документации заводов-изготовителей (марок) указанных МТР. 
Заявки участников, содержащих типы МТР, отличающиеся от заданных в Техническом задании / Спецификациях, будут отклонены.</t>
  </si>
  <si>
    <t>Закупщики</t>
  </si>
  <si>
    <t>подпись</t>
  </si>
  <si>
    <t>Квалификация</t>
  </si>
  <si>
    <t>e-mail</t>
  </si>
  <si>
    <t>Ведущий специалист по закупкам сырья и материалов</t>
  </si>
  <si>
    <t>Крупина Оксана Ивановна</t>
  </si>
  <si>
    <t>Специалист по закупкам ГСМ</t>
  </si>
  <si>
    <t>Александрова Людмила Ильинична</t>
  </si>
  <si>
    <t>Ведущий специалист по закупке товаров и услуг</t>
  </si>
  <si>
    <t>Руководитель направления по проектным закупкам</t>
  </si>
  <si>
    <t>Теленчак Наталья Сергеевна</t>
  </si>
  <si>
    <t>Категорийный менеджер</t>
  </si>
  <si>
    <t>Клаус-Бандурко Виктория Александровна</t>
  </si>
  <si>
    <t>Пивкин Роман Геннадьевич</t>
  </si>
  <si>
    <t>Варнина Юлия Владимировна</t>
  </si>
  <si>
    <t>Окин Алексей Геннадьевич</t>
  </si>
  <si>
    <t>Щипцов Денис Владимирович</t>
  </si>
  <si>
    <t>Vlasova_SA@segezha-group.com</t>
  </si>
  <si>
    <t>Власова Светлана Анатольевна</t>
  </si>
  <si>
    <t>Закупщики - должность</t>
  </si>
  <si>
    <t>Проектный менеджер по закупкам</t>
  </si>
  <si>
    <t>телефон</t>
  </si>
  <si>
    <t>Vinogradskiy_PE@segezha-group.com</t>
  </si>
  <si>
    <t>Виноградский Павел Евгеньевич</t>
  </si>
  <si>
    <t>aleksandrova_li@segezha-group.com</t>
  </si>
  <si>
    <t>Varnina_YV@segezha-group.com</t>
  </si>
  <si>
    <t>Klaus_VA@segezha-group.com</t>
  </si>
  <si>
    <t>Krupina_oi@segezha-group.com</t>
  </si>
  <si>
    <t>okin_ag@segezha-group.com</t>
  </si>
  <si>
    <t>Pivkin_RG@segezha-group.com</t>
  </si>
  <si>
    <t>Telenchak_NS@segezha-group.com</t>
  </si>
  <si>
    <t>Shchiptsov_DV@segezha-group.com</t>
  </si>
  <si>
    <t>Должность</t>
  </si>
  <si>
    <t xml:space="preserve"> +7(8142)599-199 доб. 11024</t>
  </si>
  <si>
    <t xml:space="preserve"> +7(499)962-82-00 доб. 10327</t>
  </si>
  <si>
    <t xml:space="preserve"> +7(499)962-82-00 доб. 10370</t>
  </si>
  <si>
    <t xml:space="preserve"> +7(499)962-82-00 доб. 10326</t>
  </si>
  <si>
    <t xml:space="preserve"> +7(8142)599-199 доб. 11134</t>
  </si>
  <si>
    <t xml:space="preserve"> +7(499)962-82-00 доб. 10328</t>
  </si>
  <si>
    <t xml:space="preserve"> +7(8142)599-199 доб. 11093</t>
  </si>
  <si>
    <t xml:space="preserve"> +7(499)962-82-00 доб. 10330</t>
  </si>
  <si>
    <t xml:space="preserve"> +7(499)962-82-00 доб. 10369</t>
  </si>
  <si>
    <t xml:space="preserve"> +7(499)962-82-00 доб. 10372</t>
  </si>
  <si>
    <t>186420 Республика Карелия, г.Сегежа, ул. Заводская, д. 1</t>
  </si>
  <si>
    <t>162130 Вологодская область, г.Сокол, Советский проспект, дом 8</t>
  </si>
  <si>
    <t>186420 Россия, Республика Карелия, г.Сегежа, ул. Заводская, д. 1</t>
  </si>
  <si>
    <t>115432 Москва, пр-т Андропова, д.18, к.9</t>
  </si>
  <si>
    <t>zakupka1@segezha-group.com</t>
  </si>
  <si>
    <t>zakupka2@segezha-group.com</t>
  </si>
  <si>
    <t>zakupka3@segezha-group.com</t>
  </si>
  <si>
    <t>zakupka4@segezha-group.com</t>
  </si>
  <si>
    <t>zakupka5@segezha-group.com</t>
  </si>
  <si>
    <t>zakupka6@segezha-group.com</t>
  </si>
  <si>
    <t>zakupka7@segezha-group.com</t>
  </si>
  <si>
    <t>zakupka8@segezha-group.com</t>
  </si>
  <si>
    <t>zakupka9@segezha-group.com</t>
  </si>
  <si>
    <t>zakupka10@segezha-group.com</t>
  </si>
  <si>
    <t>zakupka11@segezha-group.com</t>
  </si>
  <si>
    <t>zakupka12@segezha-group.com</t>
  </si>
  <si>
    <t>zakupka13@segezha-group.com</t>
  </si>
  <si>
    <t>zakupka14@segezha-group.com</t>
  </si>
  <si>
    <t>zakupka15@segezha-group.com</t>
  </si>
  <si>
    <t>zakupka16@segezha-group.com</t>
  </si>
  <si>
    <t>zakupka17@segezha-group.com</t>
  </si>
  <si>
    <t>zakupka18@segezha-group.com</t>
  </si>
  <si>
    <t>zakupka19@segezha-group.com</t>
  </si>
  <si>
    <t>zakupka20@segezha-group.com</t>
  </si>
  <si>
    <t>zakupka21@segezha-group.com</t>
  </si>
  <si>
    <t>zakupka22@segezha-group.com</t>
  </si>
  <si>
    <t>zakupka23@segezha-group.com</t>
  </si>
  <si>
    <t>zakupka24@segezha-group.com</t>
  </si>
  <si>
    <t>zakupka25@segezha-group.com</t>
  </si>
  <si>
    <t>zakupka26@segezha-group.com</t>
  </si>
  <si>
    <t>zakupka27@segezha-group.com</t>
  </si>
  <si>
    <t>zakupka28@segezha-group.com</t>
  </si>
  <si>
    <t>zakupka29@segezha-group.com</t>
  </si>
  <si>
    <t>zakupka30@segezha-group.com</t>
  </si>
  <si>
    <t>zakupka31@segezha-group.com</t>
  </si>
  <si>
    <t>zakupka32@segezha-group.com</t>
  </si>
  <si>
    <t>zakupka33@segezha-group.com</t>
  </si>
  <si>
    <t>zakupka34@segezha-group.com</t>
  </si>
  <si>
    <t>zakupka35@segezha-group.com</t>
  </si>
  <si>
    <t>zakupka36@segezha-group.com</t>
  </si>
  <si>
    <t>zakupka37@segezha-group.com</t>
  </si>
  <si>
    <t>zakupka38@segezha-group.com</t>
  </si>
  <si>
    <t>zakupka39@segezha-group.com</t>
  </si>
  <si>
    <t>zakupka40@segezha-group.com</t>
  </si>
  <si>
    <t>zakupka41@segezha-group.com</t>
  </si>
  <si>
    <t>zakupka42@segezha-group.com</t>
  </si>
  <si>
    <t>zakupka43@segezha-group.com</t>
  </si>
  <si>
    <t>zakupka44@segezha-group.com</t>
  </si>
  <si>
    <t>zakupka45@segezha-group.com</t>
  </si>
  <si>
    <t>zakupka46@segezha-group.com</t>
  </si>
  <si>
    <t>zakupka47@segezha-group.com</t>
  </si>
  <si>
    <t>zakupka48@segezha-group.com</t>
  </si>
  <si>
    <t>zakupka49@segezha-group.com</t>
  </si>
  <si>
    <t>zakupka50@segezha-group.com</t>
  </si>
  <si>
    <t>zakupka51@segezha-group.com</t>
  </si>
  <si>
    <t>zakupka52@segezha-group.com</t>
  </si>
  <si>
    <t>zakupka53@segezha-group.com</t>
  </si>
  <si>
    <t>zakupka54@segezha-group.com</t>
  </si>
  <si>
    <t>zakupka55@segezha-group.com</t>
  </si>
  <si>
    <t>zakupka56@segezha-group.com</t>
  </si>
  <si>
    <t>zakupka57@segezha-group.com</t>
  </si>
  <si>
    <t>zakupka58@segezha-group.com</t>
  </si>
  <si>
    <t>zakupka59@segezha-group.com</t>
  </si>
  <si>
    <t>zakupka60@segezha-group.com</t>
  </si>
  <si>
    <t>zakupka61@segezha-group.com</t>
  </si>
  <si>
    <t>zakupka62@segezha-group.com</t>
  </si>
  <si>
    <t>zakupka63@segezha-group.com</t>
  </si>
  <si>
    <t>zakupka64@segezha-group.com</t>
  </si>
  <si>
    <t>zakupka65@segezha-group.com</t>
  </si>
  <si>
    <t>zakupka66@segezha-group.com</t>
  </si>
  <si>
    <t>zakupka67@segezha-group.com</t>
  </si>
  <si>
    <t>zakupka68@segezha-group.com</t>
  </si>
  <si>
    <t>zakupka69@segezha-group.com</t>
  </si>
  <si>
    <t>zakupka70@segezha-group.com</t>
  </si>
  <si>
    <t>zakupka71@segezha-group.com</t>
  </si>
  <si>
    <t>zakupka72@segezha-group.com</t>
  </si>
  <si>
    <t>zakupka73@segezha-group.com</t>
  </si>
  <si>
    <t>zakupka74@segezha-group.com</t>
  </si>
  <si>
    <t>zakupka75@segezha-group.com</t>
  </si>
  <si>
    <t>zakupka76@segezha-group.com</t>
  </si>
  <si>
    <t>zakupka77@segezha-group.com</t>
  </si>
  <si>
    <t>zakupka78@segezha-group.com</t>
  </si>
  <si>
    <t>zakupka79@segezha-group.com</t>
  </si>
  <si>
    <t>zakupka80@segezha-group.com</t>
  </si>
  <si>
    <t>zakupka81@segezha-group.com</t>
  </si>
  <si>
    <t>zakupka82@segezha-group.com</t>
  </si>
  <si>
    <t>zakupka83@segezha-group.com</t>
  </si>
  <si>
    <t>zakupka84@segezha-group.com</t>
  </si>
  <si>
    <t>zakupka85@segezha-group.com</t>
  </si>
  <si>
    <t>zakupka86@segezha-group.com</t>
  </si>
  <si>
    <t>zakupka87@segezha-group.com</t>
  </si>
  <si>
    <t>zakupka88@segezha-group.com</t>
  </si>
  <si>
    <t>zakupka89@segezha-group.com</t>
  </si>
  <si>
    <t>zakupka90@segezha-group.com</t>
  </si>
  <si>
    <t>zakupka91@segezha-group.com</t>
  </si>
  <si>
    <t>zakupka92@segezha-group.com</t>
  </si>
  <si>
    <t>Дата и время окончания подачи заявок на участие в закупке</t>
  </si>
  <si>
    <t>АО "Сегежский ЦБК" ф-л по Лесным ресурсам</t>
  </si>
  <si>
    <t>Критерии оценки заявок Участников закупки</t>
  </si>
  <si>
    <t>Наименование критерия оценки (выбора)</t>
  </si>
  <si>
    <t>Настоящая процедура закупки не является конкурсом, Извещение / Уведомление о проведении закупки не является публичной офертой Заказчика. Заказчик / Организактор закупки не несет никаких обязательств перед поставщиками, принявшими участие в закупочной процедуре.</t>
  </si>
  <si>
    <t>Наименование закупки</t>
  </si>
  <si>
    <t>Критерии квалификации</t>
  </si>
  <si>
    <t>Копии письма-подтверждения от производителя, дилерских сертификатов, соглашений, иных документов, подтверждающих статус участника закупки</t>
  </si>
  <si>
    <t>Наличие подтвержденного статуса</t>
  </si>
  <si>
    <t>Не менее 3х лет</t>
  </si>
  <si>
    <t>Разрешительная документация и СРО (предоставить СРО на все работы, предусмотренные техническим заданием, разрешительную документацию на использование поставляемого оборудования в РФ).</t>
  </si>
  <si>
    <t>Наличие разрешительной документации и СРО</t>
  </si>
  <si>
    <t>Свидетельства СРО, лицензии, разрешения и др.</t>
  </si>
  <si>
    <t>Подтверждение согласия на тех.аудит</t>
  </si>
  <si>
    <t>Официальное письмо Участника (в свободной форме), подтверждающее возможность проведения технического аудита</t>
  </si>
  <si>
    <t>Участник закупки должен быть предприятием-изготовителем Товара, официальным дилером предприятия-изготовителя, торговым домом/ партнером изготовителя Товара.</t>
  </si>
  <si>
    <t>Согласие Участника закупки на проведение очного технического аудита производственных мощностей Участника (или его ключевых поставщиков/подрядчиков) представителями Заказчика.</t>
  </si>
  <si>
    <t>Наличие опыта поставки Товара, аналогичного предмету закупки.</t>
  </si>
  <si>
    <t>Сведения об опыте выполнения аналогичных договоров (референс-лист)</t>
  </si>
  <si>
    <t>Номер и дата извещения</t>
  </si>
  <si>
    <t>Заключение договора по итогам закупки</t>
  </si>
  <si>
    <t>ООО "ВФК" ф-л по Лесным ресурсам</t>
  </si>
  <si>
    <t>610004 Россия, Кировская область, г. Киров, ул. Профсоюзная, д. 11, оф. 10</t>
  </si>
  <si>
    <t>Переторжка</t>
  </si>
  <si>
    <t xml:space="preserve">По результатам коммерческой оценки среди участников может быть проведена переторжка </t>
  </si>
  <si>
    <t>Закупочная процедура проводится без переторжек</t>
  </si>
  <si>
    <t>160025, г. Вологда, ул. Козленская, д. 42 оф. 501</t>
  </si>
  <si>
    <t>162132, Россия, Вологодская область, г. Сокол, л. Луговая, д. 1</t>
  </si>
  <si>
    <t>186420, Россия, Республика Карелия, Медвежьегорский р-н, пгт. Пиндуши, ул. Канифольная</t>
  </si>
  <si>
    <t>186421, Россия, Республика Карелия, г. Сегежа, ул. Кирова, д. 1а</t>
  </si>
  <si>
    <t>186420, Россия, Республика Карелия, г. Сегежа, ул. Заводская, д. 1</t>
  </si>
  <si>
    <t>164842, Россия, Архангельская область, г. Онега, ул. Гутина, д. 2</t>
  </si>
  <si>
    <t>662543, Россия, Красноярский край, г. Лесосибирск, ул. Белинского 16Е</t>
  </si>
  <si>
    <t>610013, Россия, Кировская область, г. Киров, ул. Коммуны, д. 1</t>
  </si>
  <si>
    <t>ООО "ВБМ"</t>
  </si>
  <si>
    <t>162130, Вологодская область, г.Сокол, Советсткий проспект, д. 8</t>
  </si>
  <si>
    <t>ООО "Ксилотек-Сибирь"</t>
  </si>
  <si>
    <t>662543, Красноярский край, город Лесосибирск, улица Белинского, 16а</t>
  </si>
  <si>
    <t>ООО "Медвежьегорский леспромхоз"</t>
  </si>
  <si>
    <t>Программа оповещения о недостатках - «Единая Горячая линия»</t>
  </si>
  <si>
    <r>
      <t xml:space="preserve">Если Вы обладаете информацией о злоупотреблениях при реализации проектов и ведении хозяйственной деятельности, а также в ряде других случаев, незамедлительно сообщите об этом нам любым удобным способом:
 - E-mail сообщение на электронный почтовый ящик: </t>
    </r>
    <r>
      <rPr>
        <b/>
        <u/>
        <sz val="9"/>
        <color theme="1"/>
        <rFont val="Verdana"/>
        <family val="2"/>
        <charset val="204"/>
      </rPr>
      <t>hotline@segezha-group.com</t>
    </r>
    <r>
      <rPr>
        <sz val="9"/>
        <color theme="1"/>
        <rFont val="Verdana"/>
        <family val="2"/>
        <charset val="204"/>
      </rPr>
      <t xml:space="preserve">
 - Голосовое сообщение по телефону «ЕДИНОЙ ГОРЯЧЕЙ ЛИНИИ» на номер </t>
    </r>
    <r>
      <rPr>
        <b/>
        <sz val="9"/>
        <color theme="1"/>
        <rFont val="Verdana"/>
        <family val="2"/>
        <charset val="204"/>
      </rPr>
      <t>+7 (911) 053-33-00</t>
    </r>
    <r>
      <rPr>
        <sz val="9"/>
        <color theme="1"/>
        <rFont val="Verdana"/>
        <family val="2"/>
        <charset val="204"/>
      </rPr>
      <t xml:space="preserve">
 - На нашем сайте по адресу: </t>
    </r>
    <r>
      <rPr>
        <b/>
        <u/>
        <sz val="9"/>
        <color theme="1"/>
        <rFont val="Verdana"/>
        <family val="2"/>
        <charset val="204"/>
      </rPr>
      <t>https://segezha-group.com/hotline/</t>
    </r>
  </si>
  <si>
    <t>г. Киров, ул. Советская 51</t>
  </si>
  <si>
    <t>ООО "Сегежа групп - ОЦО"</t>
  </si>
  <si>
    <r>
      <t xml:space="preserve">По итогам закупочной процедуры победителю будет предложено заключение договора на условиях, на которых участник закупочной процедуры был признан победителем. 
Договор заключается от имени Заказчика, указанного в настоящем Извещении.
В случае возникновения разногласий по форме и содержанию договора, или задержки в подписании договора со стороны Победителя, и, как следствие, </t>
    </r>
    <r>
      <rPr>
        <b/>
        <sz val="9"/>
        <color theme="1"/>
        <rFont val="Verdana"/>
        <family val="2"/>
        <charset val="204"/>
      </rPr>
      <t>отсутствию подписанного договора со стороны Победителя процедуры в течение 10 рабочих дней с даты уведомления от Организатора закупки</t>
    </r>
    <r>
      <rPr>
        <sz val="9"/>
        <color theme="1"/>
        <rFont val="Verdana"/>
        <family val="2"/>
        <charset val="204"/>
      </rPr>
      <t xml:space="preserve"> о признании его Победителем, </t>
    </r>
    <r>
      <rPr>
        <b/>
        <sz val="9"/>
        <color theme="1"/>
        <rFont val="Verdana"/>
        <family val="2"/>
        <charset val="204"/>
      </rPr>
      <t>Организатор закупки вправе пересмотреть итоги закупочной процедуры.</t>
    </r>
  </si>
  <si>
    <t>Организатор закупки, как указано ниже, объявляет о проведении закупочной процедуры по выбору подрядной организации с целью заключения договора на приобретение Товара, перечисленного в Предмете закупочной процедуры и прилагаемой закупочной документации, для нужд предприятий Группы Компаний «Сегежа».</t>
  </si>
  <si>
    <t>Центр Электронных торгов www.b2b-segezha.ru</t>
  </si>
  <si>
    <t xml:space="preserve">Конфликтная комиссия АФК "Система" </t>
  </si>
  <si>
    <r>
      <t xml:space="preserve">В Группе компаний АФК «Система» была создана Конфликтная комиссия по закупочной деятельности. 
Если вы считаете, что закупочные процедуры проводятся в Группе компаний АФК «Система» с нарушениями правил, непрозрачно, предвзято, обращайтесь в Конфликтную комиссию для независимого анализа вашей ситуации и вынесения объективного решения.
Подробная информация и форма обращения: </t>
    </r>
    <r>
      <rPr>
        <b/>
        <u/>
        <sz val="9"/>
        <color theme="1"/>
        <rFont val="Verdana"/>
        <family val="2"/>
        <charset val="204"/>
      </rPr>
      <t>http://www.sistema.ru/zakupki/konfliktnaja-komissija/</t>
    </r>
  </si>
  <si>
    <t xml:space="preserve">Специалист по закупкам </t>
  </si>
  <si>
    <t xml:space="preserve">610020 г. Киров, ул. Советская, д.51 </t>
  </si>
  <si>
    <t>Квалификационные требования к Участникам закупки</t>
  </si>
  <si>
    <t>Наименование квалификационного требования</t>
  </si>
  <si>
    <t>Маслов Дмитрий Викторович</t>
  </si>
  <si>
    <t xml:space="preserve"> +7(8332) 46-10-84 доб. 43058</t>
  </si>
  <si>
    <t>maslov_dvi@segezha-group.com</t>
  </si>
  <si>
    <t>ООО «Питомник»</t>
  </si>
  <si>
    <t>ООО Карелиан Вуд Кампани</t>
  </si>
  <si>
    <t>ш. Горняков, 201, Костомукша, Респ. Карелия, 186930</t>
  </si>
  <si>
    <t>186910, КАРЕЛИЯ РЕСПУБЛИКА, РАЙОН КАЛЕВАЛЬСКИЙ, ПОСЕЛОК ГОРОДСКОГО ТИПА КАЛЕВАЛА, УЛИЦА СОВЕТСКАЯ, 11</t>
  </si>
  <si>
    <t xml:space="preserve">г. Кострома, ул. Комсомольская, д.4, оф. 12 </t>
  </si>
  <si>
    <t>ООО "Галичский фанерный комбинат"</t>
  </si>
  <si>
    <t xml:space="preserve">http://supplier.ariba.com; https://service.ariba.com/Discovery.aw/ad/profile?key=AN01473586711 </t>
  </si>
  <si>
    <t>Информация по Ariba Network</t>
  </si>
  <si>
    <t xml:space="preserve">Для участия в закупке необходимо зарегистрироваться в Ariba ГК "Сегежа" по адресу http://segezha-group.sourcing-ru.ariba.com/ad/selfRegistration (если ранее Вы не регистрировались) и в Ariba Network по адресу http://supplier.ariba.com/. Если Вы уже зарегистрированы в Ariba Network, то используйте существующую учётную запись.
В электронных торгах не требуется применение электронной подписи (ЭП). </t>
  </si>
  <si>
    <r>
      <t xml:space="preserve">Участники должны направить заявки </t>
    </r>
    <r>
      <rPr>
        <b/>
        <sz val="9"/>
        <color theme="1"/>
        <rFont val="Verdana"/>
        <family val="2"/>
        <charset val="204"/>
      </rPr>
      <t>на электронную площадку http://supplier.ariba.com</t>
    </r>
    <r>
      <rPr>
        <sz val="9"/>
        <color theme="1"/>
        <rFont val="Verdana"/>
        <family val="2"/>
        <charset val="204"/>
      </rPr>
      <t xml:space="preserve"> </t>
    </r>
    <r>
      <rPr>
        <b/>
        <sz val="9"/>
        <color theme="1"/>
        <rFont val="Verdana"/>
        <family val="2"/>
        <charset val="204"/>
      </rPr>
      <t xml:space="preserve">не позднее срока, указанного в разделе "Обзор события и временные ограничения". </t>
    </r>
    <r>
      <rPr>
        <sz val="9"/>
        <color theme="1"/>
        <rFont val="Verdana"/>
        <family val="2"/>
        <charset val="204"/>
      </rPr>
      <t xml:space="preserve">Способ и адрес подачи заявок для конкретной закупки указаны в графе </t>
    </r>
    <r>
      <rPr>
        <b/>
        <sz val="9"/>
        <color theme="1"/>
        <rFont val="Verdana"/>
        <family val="2"/>
        <charset val="204"/>
      </rPr>
      <t xml:space="preserve">"Адрес подачи предложений" </t>
    </r>
    <r>
      <rPr>
        <sz val="9"/>
        <color theme="1"/>
        <rFont val="Verdana"/>
        <family val="2"/>
        <charset val="204"/>
      </rPr>
      <t>в первой части настоящего Извещения.</t>
    </r>
  </si>
  <si>
    <t>Приложения приведены в содержимом этапа Закупки в Ariba Network.</t>
  </si>
  <si>
    <t>Уставные, учредительные документы, сведения о контрагенте  в соответствии со списком см. раздел 2.1 содержимого этапа Закупки в Ariba Network.</t>
  </si>
  <si>
    <t>Существенные условия в соответствии со списком см. раздел 2.2 содержимого этапа Закупки в Ariba Network.</t>
  </si>
  <si>
    <t>Коммерческое предложение в соответствии с разделом 2.3 содержимого этапа Закупки в Ariba Network.</t>
  </si>
  <si>
    <t>Заявка на участие в закупочной процедуре см. раздел 3 содержимого этапа Закупки в Ariba Network.</t>
  </si>
  <si>
    <t>Состав заявки Участника должен соответствовать перечню документов, указанных в разделах 2 и 3 содержимого этапа Закупки в Ariba Network.</t>
  </si>
  <si>
    <t>Заявка на участие в разделе 3 содержимого этапа Закупки в Ariba Network обязательно должно иметь подпись уполномоченного лица и печать компании (без подписи и печати Заявка не рассматривается).</t>
  </si>
  <si>
    <t>Ariba Network</t>
  </si>
  <si>
    <t>Приобретение техрейсов для нужд ООО "УК "Сегежа Групп"</t>
  </si>
  <si>
    <t>Быстрых Юлия Сергеевна</t>
  </si>
  <si>
    <t>Телефон</t>
  </si>
  <si>
    <t>115432 Москва, Пресненская набережная 10 C</t>
  </si>
  <si>
    <t>100% цены Услуг подлежит оплате в течение 60 (Шестьдесят) дней с даты подписания актов выполненных работ/услуг).</t>
  </si>
  <si>
    <t>Основная деятельность компании</t>
  </si>
  <si>
    <t>Транспортно-экспедиционные услуги</t>
  </si>
  <si>
    <t>ЕГРЮЛ</t>
  </si>
  <si>
    <t>Регистрация в базе ОАО "РЖД" как плательщика тарифа</t>
  </si>
  <si>
    <t>Наличие регистрации</t>
  </si>
  <si>
    <t>Справка ГВЦ РЖД о номере ЕЛС</t>
  </si>
  <si>
    <t>Наличие платформы с оборудованием для перевозки круглого лесосырья с торцевыми стенками и высотой лесных стоек не менее 4300 мм от УГР (уровня головки рельса).</t>
  </si>
  <si>
    <t>В наличии</t>
  </si>
  <si>
    <t>подписанная анкета ПКО</t>
  </si>
  <si>
    <t>Длина платформы по осям сцепления не более 15000 мм.</t>
  </si>
  <si>
    <t>Соответсвует</t>
  </si>
  <si>
    <t>Грузоподъемность платформы не менее 66 тн</t>
  </si>
  <si>
    <t>Обязательно наличие железнодорожных номеров платформ в автоматизированной базе   данных (АБД) ОАО «РЖД», разрешение на выход на пути общего пользования и на курсирование по железным дорогам РФ</t>
  </si>
  <si>
    <t>Имеются</t>
  </si>
  <si>
    <t xml:space="preserve"> Наличие действующих МТУ по Октябрьской, Северной, Горьковской ж.д. на погрузку круглого лесосырья длиной
</t>
  </si>
  <si>
    <t>7.1.</t>
  </si>
  <si>
    <t>Балансы хвойные длиной 4м,6м</t>
  </si>
  <si>
    <t>7.2.</t>
  </si>
  <si>
    <t>Пиловочник длиной 4,0 м, 4,7 м, 5,5 м, 6,0 м</t>
  </si>
  <si>
    <t>7.3.</t>
  </si>
  <si>
    <t xml:space="preserve"> Фанерный кряж длиной 3,9 м, 4,8 м, 5,2 м</t>
  </si>
  <si>
    <t>7.4.</t>
  </si>
  <si>
    <t xml:space="preserve"> Балансы березовые длиной 4 м, 6 м</t>
  </si>
  <si>
    <t>Вид собственности платформ</t>
  </si>
  <si>
    <t>Собственность/ оперирование по доверенности/ аренда/ привлеченные на ином законном основании</t>
  </si>
  <si>
    <t xml:space="preserve">Минимальная стоимость позиции лота </t>
  </si>
  <si>
    <t>Соответствие Участника закупки предъявляемым квалификационным требованиям</t>
  </si>
  <si>
    <t>Соответствие заявки Участника закупки предъявленным техническим требованиям</t>
  </si>
  <si>
    <t>Соответствие заявки Участника закупки предъявляемым требованиям по форме и составу Заявки</t>
  </si>
  <si>
    <t>Соответствие заявки Участника закупки предъявленным требованиям по форме и составу договора (наличие подтверждения Участником принятия проекта договора Заказчика)</t>
  </si>
  <si>
    <t>ОЦО-БС-45</t>
  </si>
  <si>
    <t>первая подача 20.03.2021, далее по 8 единиц</t>
  </si>
  <si>
    <t>Количество, апрель</t>
  </si>
  <si>
    <t>Техрейсы апрель</t>
  </si>
  <si>
    <t>Техрейсы май</t>
  </si>
  <si>
    <t>Техрейсы март-апрель</t>
  </si>
  <si>
    <t>с 01 апреля 2021 г. группами по 5 единиц</t>
  </si>
  <si>
    <t xml:space="preserve"> 11:00 22.03.2021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</si>
</sst>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h:mm;@"/>
  </numFmts>
  <fonts count="18" x14ac:knownFonts="1">
    <font>
      <sz val="12"/>
      <color theme="1"/>
      <name val="Calibri"/>
      <family val="2"/>
      <scheme val="minor"/>
    </font>
    <font>
      <sz val="8"/>
      <name val="Calibri"/>
      <family val="2"/>
      <scheme val="minor"/>
    </font>
    <font>
      <b/>
      <sz val="10"/>
      <color theme="1"/>
      <name val="Verdana"/>
      <family val="2"/>
      <charset val="204"/>
    </font>
    <font>
      <sz val="10"/>
      <color theme="1"/>
      <name val="Verdana"/>
      <family val="2"/>
      <charset val="204"/>
    </font>
    <font>
      <b/>
      <sz val="11"/>
      <color theme="1"/>
      <name val="Verdana"/>
      <family val="2"/>
      <charset val="204"/>
    </font>
    <font>
      <b/>
      <sz val="12"/>
      <color theme="1"/>
      <name val="Calibri"/>
      <family val="2"/>
      <charset val="204"/>
      <scheme val="minor"/>
    </font>
    <font>
      <sz val="9.5"/>
      <color theme="1"/>
      <name val="Verdana"/>
      <family val="2"/>
      <charset val="204"/>
    </font>
    <font>
      <sz val="9"/>
      <color theme="1"/>
      <name val="Verdana"/>
      <family val="2"/>
      <charset val="204"/>
    </font>
    <font>
      <b/>
      <sz val="9"/>
      <color theme="1"/>
      <name val="Verdana"/>
      <family val="2"/>
      <charset val="204"/>
    </font>
    <font>
      <sz val="8"/>
      <color theme="1"/>
      <name val="Verdana"/>
      <family val="2"/>
      <charset val="204"/>
    </font>
    <font>
      <u/>
      <sz val="12"/>
      <color theme="10"/>
      <name val="Calibri"/>
      <family val="2"/>
      <scheme val="minor"/>
    </font>
    <font>
      <b/>
      <u/>
      <sz val="9"/>
      <color theme="1"/>
      <name val="Verdana"/>
      <family val="2"/>
      <charset val="204"/>
    </font>
    <font>
      <sz val="12"/>
      <color rgb="FFFF0000"/>
      <name val="Calibri"/>
      <family val="2"/>
      <scheme val="minor"/>
    </font>
    <font>
      <b/>
      <sz val="10"/>
      <color rgb="FFFF0000"/>
      <name val="Verdana"/>
      <family val="2"/>
      <charset val="204"/>
    </font>
    <font>
      <sz val="10"/>
      <color rgb="FFFF0000"/>
      <name val="Verdana"/>
      <family val="2"/>
      <charset val="204"/>
    </font>
    <font>
      <sz val="9"/>
      <color theme="1"/>
      <name val="Calibri"/>
      <family val="2"/>
      <scheme val="minor"/>
    </font>
    <font>
      <sz val="11"/>
      <color rgb="FF000000"/>
      <name val="Calibri"/>
      <family val="2"/>
      <charset val="204"/>
      <scheme val="minor"/>
    </font>
    <font>
      <sz val="11"/>
      <color rgb="FF222A35"/>
      <name val="Calibri"/>
      <family val="2"/>
      <charset val="204"/>
      <scheme val="minor"/>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s>
  <borders count="38">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40">
    <xf numFmtId="0" fontId="0" fillId="0" borderId="0" xfId="0"/>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3" fillId="0" borderId="0" xfId="0" applyFont="1" applyBorder="1" applyAlignment="1">
      <alignment horizontal="left" vertical="center" wrapText="1"/>
    </xf>
    <xf numFmtId="0" fontId="2" fillId="0" borderId="0" xfId="0" applyFont="1" applyBorder="1" applyAlignment="1">
      <alignment horizontal="justify" vertical="center"/>
    </xf>
    <xf numFmtId="0" fontId="2" fillId="3" borderId="5" xfId="0" applyFont="1" applyFill="1" applyBorder="1" applyAlignment="1">
      <alignment vertical="center"/>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2" fillId="3" borderId="10" xfId="0" applyFont="1" applyFill="1" applyBorder="1" applyAlignment="1">
      <alignment vertical="center"/>
    </xf>
    <xf numFmtId="0" fontId="3" fillId="3" borderId="11" xfId="0" applyFont="1" applyFill="1" applyBorder="1" applyAlignment="1">
      <alignment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5" fillId="4" borderId="0" xfId="0" applyFont="1" applyFill="1" applyAlignment="1">
      <alignment horizontal="center"/>
    </xf>
    <xf numFmtId="0" fontId="3" fillId="0" borderId="0" xfId="0" applyFont="1" applyAlignment="1">
      <alignment horizontal="justify" vertical="center"/>
    </xf>
    <xf numFmtId="0" fontId="3" fillId="0" borderId="0" xfId="0" applyFont="1" applyAlignment="1">
      <alignment horizontal="justify" vertical="center" wrapText="1"/>
    </xf>
    <xf numFmtId="0" fontId="0" fillId="0" borderId="0" xfId="0" applyAlignment="1">
      <alignment vertical="center"/>
    </xf>
    <xf numFmtId="0" fontId="0" fillId="0" borderId="0" xfId="0" applyAlignment="1">
      <alignment horizontal="left" vertical="center"/>
    </xf>
    <xf numFmtId="0" fontId="2" fillId="0" borderId="0" xfId="0" applyFont="1"/>
    <xf numFmtId="0" fontId="3" fillId="0" borderId="0" xfId="0" applyFont="1"/>
    <xf numFmtId="0" fontId="3" fillId="2" borderId="3" xfId="0" applyFont="1" applyFill="1" applyBorder="1" applyAlignment="1">
      <alignment horizontal="center" vertical="center"/>
    </xf>
    <xf numFmtId="0" fontId="3" fillId="0" borderId="0" xfId="0" applyFont="1" applyBorder="1" applyAlignment="1">
      <alignment horizontal="center"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6" fillId="0" borderId="0" xfId="0" applyFont="1" applyAlignment="1">
      <alignment horizontal="justify" vertical="center" wrapText="1"/>
    </xf>
    <xf numFmtId="0" fontId="3" fillId="0" borderId="0" xfId="0" applyFont="1" applyBorder="1" applyAlignment="1">
      <alignment wrapText="1"/>
    </xf>
    <xf numFmtId="0" fontId="3" fillId="2" borderId="1" xfId="0" applyFont="1" applyFill="1" applyBorder="1" applyAlignment="1">
      <alignment wrapText="1"/>
    </xf>
    <xf numFmtId="0" fontId="9" fillId="0" borderId="0" xfId="0" applyFont="1" applyBorder="1" applyAlignment="1">
      <alignment horizontal="center" vertical="top" wrapText="1"/>
    </xf>
    <xf numFmtId="0" fontId="3" fillId="0" borderId="17" xfId="0" applyFont="1" applyBorder="1" applyAlignment="1">
      <alignment wrapText="1"/>
    </xf>
    <xf numFmtId="0" fontId="2" fillId="0" borderId="17" xfId="0" applyFont="1" applyBorder="1" applyAlignment="1">
      <alignment horizontal="justify" vertical="center"/>
    </xf>
    <xf numFmtId="0" fontId="3" fillId="0" borderId="17" xfId="0" applyFont="1" applyBorder="1" applyAlignment="1">
      <alignment horizontal="left" vertical="center" wrapText="1"/>
    </xf>
    <xf numFmtId="0" fontId="3" fillId="2" borderId="0" xfId="0" applyFont="1" applyFill="1" applyBorder="1" applyAlignment="1">
      <alignment wrapText="1"/>
    </xf>
    <xf numFmtId="0" fontId="10" fillId="0" borderId="0" xfId="1"/>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2" borderId="2" xfId="0" applyFont="1" applyFill="1" applyBorder="1" applyAlignment="1">
      <alignment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3" borderId="17"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0" xfId="0" applyFont="1" applyBorder="1" applyAlignment="1" applyProtection="1">
      <alignment wrapText="1"/>
      <protection locked="0"/>
    </xf>
    <xf numFmtId="0" fontId="2" fillId="0" borderId="0" xfId="0" applyFont="1" applyBorder="1" applyAlignment="1" applyProtection="1">
      <alignment horizontal="justify" vertical="center"/>
      <protection locked="0"/>
    </xf>
    <xf numFmtId="0" fontId="3" fillId="0" borderId="0" xfId="0" applyFont="1" applyBorder="1" applyAlignment="1" applyProtection="1">
      <alignment horizontal="left" vertical="center" wrapText="1"/>
      <protection locked="0"/>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3" xfId="0" applyFont="1" applyFill="1" applyBorder="1" applyAlignment="1">
      <alignment horizontal="center" vertical="center"/>
    </xf>
    <xf numFmtId="0" fontId="3" fillId="2" borderId="33"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2" fillId="3" borderId="24" xfId="0" applyFont="1" applyFill="1" applyBorder="1" applyAlignment="1">
      <alignment vertical="center"/>
    </xf>
    <xf numFmtId="0" fontId="3" fillId="3" borderId="13" xfId="0" applyFont="1" applyFill="1" applyBorder="1" applyAlignment="1">
      <alignment vertical="center" wrapText="1"/>
    </xf>
    <xf numFmtId="0" fontId="3" fillId="0" borderId="6" xfId="0" applyFont="1" applyBorder="1" applyAlignment="1" applyProtection="1">
      <alignment vertical="center" wrapText="1"/>
      <protection locked="0"/>
    </xf>
    <xf numFmtId="0" fontId="3" fillId="0" borderId="2" xfId="0" applyFont="1" applyFill="1" applyBorder="1" applyAlignment="1">
      <alignment horizontal="center" vertical="center"/>
    </xf>
    <xf numFmtId="0" fontId="10" fillId="0" borderId="0" xfId="1" applyAlignment="1">
      <alignment wrapText="1"/>
    </xf>
    <xf numFmtId="0" fontId="12" fillId="0" borderId="0" xfId="0" applyFont="1" applyAlignment="1">
      <alignment horizontal="right" vertical="center" wrapText="1"/>
    </xf>
    <xf numFmtId="0" fontId="13" fillId="0" borderId="0" xfId="0" applyFont="1" applyAlignment="1">
      <alignment horizontal="right" vertical="center" wrapText="1"/>
    </xf>
    <xf numFmtId="0" fontId="12" fillId="0" borderId="0" xfId="0" applyFont="1" applyAlignment="1">
      <alignment horizontal="left" vertical="center" wrapText="1"/>
    </xf>
    <xf numFmtId="0" fontId="13" fillId="0" borderId="0" xfId="0" applyFont="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4" fillId="0" borderId="21" xfId="0" applyFont="1" applyBorder="1" applyAlignment="1" applyProtection="1">
      <alignment horizontal="left" vertical="center" wrapText="1"/>
      <protection locked="0"/>
    </xf>
    <xf numFmtId="0" fontId="3" fillId="0" borderId="2" xfId="0" applyFont="1" applyFill="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0" fillId="0" borderId="0" xfId="0" applyProtection="1">
      <protection locked="0"/>
    </xf>
    <xf numFmtId="0" fontId="7" fillId="5" borderId="3"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15" fillId="0" borderId="2" xfId="0" applyFont="1" applyBorder="1" applyAlignment="1" applyProtection="1">
      <alignment horizontal="center" vertical="center"/>
      <protection locked="0"/>
    </xf>
    <xf numFmtId="0" fontId="7" fillId="0" borderId="2" xfId="0" applyFont="1" applyBorder="1" applyAlignment="1">
      <alignment horizontal="center" vertical="center" wrapText="1"/>
    </xf>
    <xf numFmtId="16" fontId="7" fillId="0" borderId="3" xfId="0" applyNumberFormat="1"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37" xfId="0" applyFont="1" applyBorder="1" applyAlignment="1" applyProtection="1">
      <alignment horizontal="center" vertical="center" wrapText="1"/>
      <protection locked="0"/>
    </xf>
    <xf numFmtId="0" fontId="7" fillId="0" borderId="2" xfId="0" applyFont="1" applyBorder="1" applyAlignment="1" applyProtection="1">
      <alignment horizontal="left" vertical="top" wrapText="1"/>
      <protection locked="0"/>
    </xf>
    <xf numFmtId="49" fontId="3" fillId="0" borderId="9" xfId="0" applyNumberFormat="1" applyFont="1" applyBorder="1" applyAlignment="1" applyProtection="1">
      <alignment horizontal="center" vertical="center" wrapText="1"/>
      <protection locked="0"/>
    </xf>
    <xf numFmtId="0" fontId="17" fillId="0" borderId="2" xfId="0" applyFont="1" applyBorder="1" applyAlignment="1">
      <alignment horizontal="center" vertical="center" wrapText="1"/>
    </xf>
    <xf numFmtId="0" fontId="3"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protection locked="0"/>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2" borderId="0" xfId="0" applyFont="1" applyFill="1" applyBorder="1" applyAlignment="1">
      <alignment horizontal="center" wrapText="1"/>
    </xf>
    <xf numFmtId="0" fontId="2" fillId="0" borderId="0" xfId="0" applyFont="1" applyBorder="1" applyAlignment="1" applyProtection="1">
      <alignment horizontal="left" vertical="center"/>
      <protection locked="0"/>
    </xf>
    <xf numFmtId="0" fontId="13" fillId="0" borderId="26"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164" fontId="13" fillId="5" borderId="18" xfId="0" applyNumberFormat="1" applyFont="1" applyFill="1" applyBorder="1" applyAlignment="1" applyProtection="1">
      <alignment horizontal="center" vertical="center" wrapText="1"/>
      <protection locked="0"/>
    </xf>
    <xf numFmtId="164" fontId="13" fillId="5" borderId="19"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10" fillId="0" borderId="2" xfId="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3" fillId="2" borderId="24"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2" borderId="6" xfId="0" applyFont="1" applyFill="1" applyBorder="1" applyAlignment="1">
      <alignment horizontal="left" vertical="center" wrapText="1"/>
    </xf>
    <xf numFmtId="0" fontId="14" fillId="0" borderId="0" xfId="0" applyFont="1" applyAlignment="1">
      <alignment horizontal="right" vertical="center" wrapText="1"/>
    </xf>
    <xf numFmtId="0" fontId="3" fillId="0" borderId="0" xfId="0" applyFont="1" applyFill="1" applyBorder="1" applyAlignment="1">
      <alignment horizontal="left"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4" fillId="0" borderId="0" xfId="0" applyFont="1" applyBorder="1" applyAlignment="1">
      <alignment horizontal="center" vertical="center" wrapText="1"/>
    </xf>
    <xf numFmtId="0" fontId="7" fillId="2" borderId="2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9" xfId="0" applyFont="1" applyFill="1" applyBorder="1" applyAlignment="1">
      <alignment horizontal="center" vertical="center" wrapText="1"/>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3" fillId="0" borderId="5" xfId="0" applyFont="1" applyFill="1" applyBorder="1" applyAlignment="1" applyProtection="1">
      <alignment horizontal="left" vertical="center" wrapText="1"/>
      <protection locked="0"/>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Medium7"/>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ystryh_yus\Desktop\&#1052;&#1091;&#1083;&#1100;&#1090;&#1080;&#1084;&#1086;&#1076;&#1072;&#1083;&#1100;&#1085;&#1099;&#1077;%20&#1087;&#1077;&#1088;&#1077;&#1074;&#1086;&#1079;&#1082;&#1080;\&#1055;&#1080;&#1083;&#1084;&#1072;&#1090;\&#1055;&#1080;&#1083;&#1084;&#1072;&#1090;%20&#1072;&#1074;&#1075;&#1091;&#1089;&#1090;%20&#1057;-&#1076;&#1086;&#1082;\&#1047;&#1044;\&#1048;&#1079;&#1074;&#1077;&#1097;&#1077;&#1085;&#1080;&#107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звещение"/>
      <sheetName val="Данные"/>
      <sheetName val="Лист1"/>
    </sheetNames>
    <sheetDataSet>
      <sheetData sheetId="0" refreshError="1"/>
      <sheetData sheetId="1" refreshError="1">
        <row r="2">
          <cell r="D2" t="str">
            <v>ООО "УК "Сегежа групп"</v>
          </cell>
          <cell r="E2" t="str">
            <v xml:space="preserve">123317, Москва г, Пресненская набережная 10, блок С </v>
          </cell>
          <cell r="F2" t="str">
            <v>ООО "УК "Сегежа групп"</v>
          </cell>
          <cell r="G2" t="str">
            <v xml:space="preserve">123317, Москва г, Пресненская набережная 10, блок С </v>
          </cell>
          <cell r="I2" t="str">
            <v>Александрова Людмила Ильинична</v>
          </cell>
          <cell r="J2" t="str">
            <v>Специалист по закупкам ГСМ</v>
          </cell>
          <cell r="K2" t="str">
            <v>aleksandrova_li@segezha-group.com</v>
          </cell>
          <cell r="L2" t="str">
            <v xml:space="preserve"> +7(8142)599-199 доб. 11024</v>
          </cell>
        </row>
        <row r="3">
          <cell r="D3" t="str">
            <v>АО "Сегежский ЦБК"</v>
          </cell>
          <cell r="E3" t="str">
            <v>186420 Россия, Республика Карелия, г.Сегежа, ул. Заводская, д. 1</v>
          </cell>
          <cell r="F3" t="str">
            <v>АО "Сегежский ЦБК"</v>
          </cell>
          <cell r="G3" t="str">
            <v>186420 Россия, Республика Карелия, г.Сегежа, ул. Заводская, д. 1</v>
          </cell>
          <cell r="I3" t="str">
            <v>Блохин Александр Викторович</v>
          </cell>
          <cell r="J3" t="str">
            <v>Ведущий специалист по закупке товаров и услуг</v>
          </cell>
          <cell r="K3" t="str">
            <v>Blokhin_AV@segezha-group.com</v>
          </cell>
          <cell r="L3" t="str">
            <v xml:space="preserve"> +7(499)962-82-00 доб. 10371</v>
          </cell>
        </row>
        <row r="4">
          <cell r="F4" t="str">
            <v>АО "Сегежский ЦБК" ф-л по Лесным ресурсам</v>
          </cell>
          <cell r="G4" t="str">
            <v>186420 Республика Карелия, г.Сегежа, ул. Заводская, д. 1</v>
          </cell>
          <cell r="I4" t="str">
            <v>Варнина Юлия Владимировна</v>
          </cell>
          <cell r="J4" t="str">
            <v>Категорийный менеджер</v>
          </cell>
          <cell r="K4" t="str">
            <v>Varnina_YV@segezha-group.com</v>
          </cell>
          <cell r="L4" t="str">
            <v xml:space="preserve"> +7(499)962-82-00 доб. 10327</v>
          </cell>
        </row>
        <row r="5">
          <cell r="F5" t="str">
            <v>ПАО "Сокольский ЦБК"</v>
          </cell>
          <cell r="G5" t="str">
            <v>162130 Вологодская область, г.Сокол, Советский проспект, дом 8</v>
          </cell>
          <cell r="I5" t="str">
            <v>Виноградский Павел Евгеньевич</v>
          </cell>
          <cell r="J5" t="str">
            <v>Ведущий специалист по закупке товаров и услуг</v>
          </cell>
          <cell r="K5" t="str">
            <v>Vinogradskiy_PE@segezha-group.com</v>
          </cell>
          <cell r="L5" t="str">
            <v xml:space="preserve"> +7(499)962-82-00 доб. 10370</v>
          </cell>
        </row>
        <row r="6">
          <cell r="F6" t="str">
            <v>АО "Сокольский ДОК"</v>
          </cell>
          <cell r="G6" t="str">
            <v>162132, Россия, Вологодская область, г. Сокол, л. Луговая, д. 1</v>
          </cell>
          <cell r="I6" t="str">
            <v>Власова Светлана Анатольевна</v>
          </cell>
          <cell r="J6" t="str">
            <v>Ведущий специалист по закупкам сырья и материалов</v>
          </cell>
          <cell r="K6" t="str">
            <v>Vlasova_SA@segezha-group.com</v>
          </cell>
          <cell r="L6" t="str">
            <v xml:space="preserve"> +7(499)962-82-00 доб. 10326</v>
          </cell>
        </row>
        <row r="7">
          <cell r="F7" t="str">
            <v>АО "Карелия ДСП"</v>
          </cell>
          <cell r="G7" t="str">
            <v>186420, Россия, Республика Карелия, Медвежьегорский р-н, пгт. Пиндуши, ул. Канифольная</v>
          </cell>
          <cell r="I7" t="str">
            <v>Клаус-Бандурко Виктория Александровна</v>
          </cell>
          <cell r="J7" t="str">
            <v>Категорийный менеджер</v>
          </cell>
          <cell r="K7" t="str">
            <v>Klaus_VA@segezha-group.com</v>
          </cell>
          <cell r="L7" t="str">
            <v xml:space="preserve"> +7(8142)599-199 доб. 11134</v>
          </cell>
        </row>
        <row r="8">
          <cell r="F8" t="str">
            <v>ООО "ЛДК Сегежский"</v>
          </cell>
          <cell r="G8" t="str">
            <v>186421, Россия, Республика Карелия, г. Сегежа, ул. Кирова, д. 1а</v>
          </cell>
          <cell r="I8" t="str">
            <v>Крупина Оксана Ивановна</v>
          </cell>
          <cell r="J8" t="str">
            <v>Ведущий специалист по закупкам сырья и материалов</v>
          </cell>
          <cell r="K8" t="str">
            <v>Krupina_oi@segezha-group.com</v>
          </cell>
          <cell r="L8" t="str">
            <v xml:space="preserve"> +7(499)962-82-00 доб. 10328</v>
          </cell>
        </row>
        <row r="9">
          <cell r="F9" t="str">
            <v>ООО "Сегежская упаковка"</v>
          </cell>
          <cell r="G9" t="str">
            <v>186420, Россия, Республика Карелия, г. Сегежа, ул. Заводская, д. 1</v>
          </cell>
          <cell r="I9" t="str">
            <v>Окин Алексей Геннадьевич</v>
          </cell>
          <cell r="J9" t="str">
            <v>Проектный менеджер по закупкам</v>
          </cell>
          <cell r="K9" t="str">
            <v>okin_ag@segezha-group.com</v>
          </cell>
          <cell r="L9" t="str">
            <v xml:space="preserve"> +7(8142)599-199 доб. 11093</v>
          </cell>
        </row>
        <row r="10">
          <cell r="F10" t="str">
            <v>АО "Онежский ЛДК"</v>
          </cell>
          <cell r="G10" t="str">
            <v>164842, Россия, Архангельская область, г. Онега, ул. Гутина, д. 2</v>
          </cell>
          <cell r="I10" t="str">
            <v>Пивкин Роман Геннадьевич</v>
          </cell>
          <cell r="J10" t="str">
            <v>Категорийный менеджер</v>
          </cell>
          <cell r="K10" t="str">
            <v>Pivkin_RG@segezha-group.com</v>
          </cell>
          <cell r="L10" t="str">
            <v xml:space="preserve"> +7(499)962-82-00 доб. 10330</v>
          </cell>
        </row>
        <row r="11">
          <cell r="F11" t="str">
            <v>АО "ЛПК Кипелово"</v>
          </cell>
          <cell r="G11" t="str">
            <v>160025, г. Вологда, ул. Козленская, д. 42 оф. 501</v>
          </cell>
          <cell r="I11" t="str">
            <v>Быстрых Юлия Сергеевна</v>
          </cell>
          <cell r="J11" t="str">
            <v>Специалист по закупкам</v>
          </cell>
          <cell r="K11" t="str">
            <v>bystryh_yus@segezha-group.com</v>
          </cell>
          <cell r="L11" t="str">
            <v>8(8332)461084, 43066</v>
          </cell>
        </row>
        <row r="12">
          <cell r="F12" t="str">
            <v>АО "Лесосибирский ЛДК №1"</v>
          </cell>
          <cell r="G12" t="str">
            <v>662543, Россия, Красноярский край, г. Лесосибирск, ул. Белинского 16Е</v>
          </cell>
          <cell r="I12" t="str">
            <v>Шелепова Надежда Владиславовна</v>
          </cell>
          <cell r="J12" t="str">
            <v>Категорийный менеджер</v>
          </cell>
          <cell r="K12" t="str">
            <v>Shelepova_NV@segezha-group.com</v>
          </cell>
          <cell r="L12" t="str">
            <v xml:space="preserve"> +7(499)962-82-00 доб. 10372</v>
          </cell>
        </row>
        <row r="13">
          <cell r="F13" t="str">
            <v>ООО "ВФК"</v>
          </cell>
          <cell r="G13" t="str">
            <v>610013, Россия, Кировская область, г. Киров, ул. Коммуны, д. 1</v>
          </cell>
        </row>
        <row r="14">
          <cell r="F14" t="str">
            <v>ООО "ПЛО Онегалес"</v>
          </cell>
        </row>
        <row r="15">
          <cell r="F15" t="str">
            <v>ООО "ВФК" ф-л по Лесным ресурсам</v>
          </cell>
          <cell r="G15" t="str">
            <v>610004 Россия, Кировская область, г. Киров, ул. Профсоюзная, д. 11, оф. 10</v>
          </cell>
        </row>
        <row r="16">
          <cell r="F16" t="str">
            <v>ООО "Сегежа групп - ОЦО"</v>
          </cell>
          <cell r="G16" t="str">
            <v xml:space="preserve">г. Киров, ул. Воровского, д.107 </v>
          </cell>
        </row>
        <row r="17">
          <cell r="F17" t="str">
            <v>ООО "Ксилотек-Сибирь"</v>
          </cell>
          <cell r="G17" t="str">
            <v>662543, Красноярский край, город Лесосибирск, улица Белинского, 16а</v>
          </cell>
        </row>
        <row r="18">
          <cell r="F18" t="str">
            <v>ООО "Медвежьегорский леспромхоз"</v>
          </cell>
          <cell r="G18" t="str">
            <v>186352, Республика Карелия, г. Медвежьегорск, Ул. Заводская 3</v>
          </cell>
        </row>
      </sheetData>
      <sheetData sheetId="2"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1-ru.arib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upplier.ariba.com/" TargetMode="External"/><Relationship Id="rId1" Type="http://schemas.openxmlformats.org/officeDocument/2006/relationships/hyperlink" Target="mailto:maslov_dvi@segezha-group.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G87"/>
  <sheetViews>
    <sheetView tabSelected="1" view="pageBreakPreview" topLeftCell="A22" zoomScale="94" zoomScaleNormal="94" zoomScaleSheetLayoutView="94" zoomScalePageLayoutView="110" workbookViewId="0">
      <selection activeCell="D15" sqref="D15"/>
    </sheetView>
  </sheetViews>
  <sheetFormatPr defaultColWidth="11" defaultRowHeight="15.75" x14ac:dyDescent="0.25"/>
  <cols>
    <col min="1" max="1" width="6.875" style="1" bestFit="1" customWidth="1"/>
    <col min="2" max="2" width="21.625" style="1" customWidth="1"/>
    <col min="3" max="3" width="28.625" style="2" customWidth="1"/>
    <col min="4" max="4" width="17.375" style="2" customWidth="1"/>
    <col min="5" max="5" width="29" style="2" customWidth="1"/>
    <col min="6" max="6" width="15.125" customWidth="1"/>
  </cols>
  <sheetData>
    <row r="1" spans="1:6" x14ac:dyDescent="0.25">
      <c r="A1" s="4"/>
      <c r="B1" s="4"/>
      <c r="C1" s="3"/>
      <c r="D1" s="62"/>
      <c r="E1" s="61" t="s">
        <v>38</v>
      </c>
    </row>
    <row r="2" spans="1:6" x14ac:dyDescent="0.25">
      <c r="A2" s="4"/>
      <c r="B2" s="4"/>
      <c r="C2" s="3"/>
      <c r="D2" s="62"/>
      <c r="E2" s="63"/>
    </row>
    <row r="3" spans="1:6" x14ac:dyDescent="0.25">
      <c r="A3" s="4"/>
      <c r="B3" s="4"/>
      <c r="C3" s="3"/>
      <c r="D3" s="60"/>
      <c r="E3" s="61"/>
    </row>
    <row r="4" spans="1:6" x14ac:dyDescent="0.25">
      <c r="A4" s="4"/>
      <c r="B4" s="4"/>
      <c r="C4" s="3"/>
      <c r="D4" s="119"/>
      <c r="E4" s="119"/>
    </row>
    <row r="5" spans="1:6" x14ac:dyDescent="0.25">
      <c r="A5" s="4"/>
      <c r="B5" s="4"/>
      <c r="C5" s="3"/>
      <c r="D5" s="119"/>
      <c r="E5" s="119"/>
    </row>
    <row r="6" spans="1:6" ht="46.5" customHeight="1" x14ac:dyDescent="0.25">
      <c r="A6" s="124" t="s">
        <v>27</v>
      </c>
      <c r="B6" s="124"/>
      <c r="C6" s="124"/>
      <c r="D6" s="124"/>
      <c r="E6" s="124"/>
      <c r="F6" s="20"/>
    </row>
    <row r="7" spans="1:6" ht="54" customHeight="1" x14ac:dyDescent="0.25">
      <c r="A7" s="120" t="s">
        <v>253</v>
      </c>
      <c r="B7" s="120"/>
      <c r="C7" s="120"/>
      <c r="D7" s="120"/>
      <c r="E7" s="120"/>
    </row>
    <row r="8" spans="1:6" ht="15.75" customHeight="1" x14ac:dyDescent="0.25">
      <c r="A8" s="11" t="s">
        <v>31</v>
      </c>
      <c r="B8" s="12"/>
      <c r="C8" s="41"/>
      <c r="D8" s="41"/>
      <c r="E8" s="42"/>
    </row>
    <row r="9" spans="1:6" ht="16.5" thickBot="1" x14ac:dyDescent="0.3">
      <c r="A9" s="125" t="s">
        <v>228</v>
      </c>
      <c r="B9" s="126"/>
      <c r="C9" s="121" t="s">
        <v>214</v>
      </c>
      <c r="D9" s="122"/>
      <c r="E9" s="123"/>
    </row>
    <row r="10" spans="1:6" ht="35.25" customHeight="1" thickBot="1" x14ac:dyDescent="0.3">
      <c r="A10" s="101" t="s">
        <v>317</v>
      </c>
      <c r="B10" s="102"/>
      <c r="C10" s="103" t="s">
        <v>282</v>
      </c>
      <c r="D10" s="103"/>
      <c r="E10" s="104"/>
    </row>
    <row r="11" spans="1:6" ht="20.100000000000001" customHeight="1" x14ac:dyDescent="0.25">
      <c r="A11" s="112" t="s">
        <v>0</v>
      </c>
      <c r="B11" s="113"/>
      <c r="C11" s="67" t="s">
        <v>4</v>
      </c>
      <c r="D11" s="43" t="s">
        <v>7</v>
      </c>
      <c r="E11" s="44" t="s">
        <v>281</v>
      </c>
    </row>
    <row r="12" spans="1:6" ht="39" customHeight="1" x14ac:dyDescent="0.25">
      <c r="A12" s="114" t="s">
        <v>32</v>
      </c>
      <c r="B12" s="115"/>
      <c r="C12" s="109" t="s">
        <v>270</v>
      </c>
      <c r="D12" s="110"/>
      <c r="E12" s="111"/>
    </row>
    <row r="13" spans="1:6" ht="15.75" customHeight="1" thickBot="1" x14ac:dyDescent="0.3">
      <c r="A13" s="7" t="s">
        <v>2</v>
      </c>
      <c r="B13" s="10"/>
      <c r="C13" s="8"/>
      <c r="D13" s="35"/>
      <c r="E13" s="36"/>
    </row>
    <row r="14" spans="1:6" ht="25.5" customHeight="1" thickBot="1" x14ac:dyDescent="0.3">
      <c r="A14" s="114" t="s">
        <v>209</v>
      </c>
      <c r="B14" s="118"/>
      <c r="C14" s="118"/>
      <c r="D14" s="105" t="s">
        <v>324</v>
      </c>
      <c r="E14" s="106"/>
    </row>
    <row r="15" spans="1:6" x14ac:dyDescent="0.25">
      <c r="A15" s="7" t="s">
        <v>1</v>
      </c>
      <c r="B15" s="10"/>
      <c r="C15" s="8"/>
      <c r="D15" s="8"/>
      <c r="E15" s="9"/>
    </row>
    <row r="16" spans="1:6" ht="25.5" customHeight="1" x14ac:dyDescent="0.25">
      <c r="A16" s="107" t="s">
        <v>29</v>
      </c>
      <c r="B16" s="108"/>
      <c r="C16" s="116" t="s">
        <v>251</v>
      </c>
      <c r="D16" s="116"/>
      <c r="E16" s="117"/>
    </row>
    <row r="17" spans="1:5" ht="25.5" customHeight="1" x14ac:dyDescent="0.25">
      <c r="A17" s="107" t="s">
        <v>14</v>
      </c>
      <c r="B17" s="108"/>
      <c r="C17" s="108" t="str">
        <f>VLOOKUP(C16,[1]Данные!F2:G18,2,0)</f>
        <v xml:space="preserve">г. Киров, ул. Воровского, д.107 </v>
      </c>
      <c r="D17" s="108"/>
      <c r="E17" s="108"/>
    </row>
    <row r="18" spans="1:5" ht="25.5" customHeight="1" x14ac:dyDescent="0.25">
      <c r="A18" s="107" t="s">
        <v>36</v>
      </c>
      <c r="B18" s="108"/>
      <c r="C18" s="116" t="s">
        <v>283</v>
      </c>
      <c r="D18" s="116"/>
      <c r="E18" s="116"/>
    </row>
    <row r="19" spans="1:5" ht="25.5" customHeight="1" x14ac:dyDescent="0.25">
      <c r="A19" s="107" t="s">
        <v>102</v>
      </c>
      <c r="B19" s="108"/>
      <c r="C19" s="108" t="str">
        <f>VLOOKUP(C18,[1]Данные!I2:L12,2,0)</f>
        <v>Специалист по закупкам</v>
      </c>
      <c r="D19" s="108"/>
      <c r="E19" s="108" t="e">
        <f>VLOOKUP($C$16,[1]Данные!$D$2:$E$3,3,0)</f>
        <v>#N/A</v>
      </c>
    </row>
    <row r="20" spans="1:5" ht="25.5" customHeight="1" x14ac:dyDescent="0.25">
      <c r="A20" s="107" t="s">
        <v>34</v>
      </c>
      <c r="B20" s="108"/>
      <c r="C20" s="37" t="str">
        <f>VLOOKUP(C18,[1]Данные!I2:L12,3,0)</f>
        <v>bystryh_yus@segezha-group.com</v>
      </c>
      <c r="D20" s="65" t="s">
        <v>284</v>
      </c>
      <c r="E20" s="66" t="str">
        <f>VLOOKUP(C18,[1]Данные!I2:L12,4,0)</f>
        <v>8(8332)461084, 43066</v>
      </c>
    </row>
    <row r="21" spans="1:5" ht="15.75" customHeight="1" x14ac:dyDescent="0.25">
      <c r="A21" s="7" t="s">
        <v>35</v>
      </c>
      <c r="B21" s="10"/>
      <c r="C21" s="8"/>
      <c r="D21" s="8"/>
      <c r="E21" s="9"/>
    </row>
    <row r="22" spans="1:5" ht="25.5" customHeight="1" x14ac:dyDescent="0.25">
      <c r="A22" s="130" t="s">
        <v>28</v>
      </c>
      <c r="B22" s="131"/>
      <c r="C22" s="57" t="s">
        <v>11</v>
      </c>
      <c r="D22" s="132" t="str">
        <f>Данные!G18</f>
        <v>115432 Москва, Пресненская набережная 10 C</v>
      </c>
      <c r="E22" s="133"/>
    </row>
    <row r="23" spans="1:5" ht="15.75" customHeight="1" x14ac:dyDescent="0.25">
      <c r="A23" s="7" t="s">
        <v>53</v>
      </c>
      <c r="B23" s="10"/>
      <c r="C23" s="8"/>
      <c r="D23" s="24"/>
      <c r="E23" s="25"/>
    </row>
    <row r="24" spans="1:5" ht="25.5" customHeight="1" x14ac:dyDescent="0.25">
      <c r="A24" s="64" t="s">
        <v>33</v>
      </c>
      <c r="B24" s="94" t="s">
        <v>26</v>
      </c>
      <c r="C24" s="134"/>
      <c r="D24" s="64" t="s">
        <v>319</v>
      </c>
      <c r="E24" s="64" t="s">
        <v>43</v>
      </c>
    </row>
    <row r="25" spans="1:5" ht="25.5" customHeight="1" x14ac:dyDescent="0.25">
      <c r="A25" s="68">
        <v>1</v>
      </c>
      <c r="B25" s="135" t="s">
        <v>322</v>
      </c>
      <c r="C25" s="136"/>
      <c r="D25" s="80">
        <v>100</v>
      </c>
      <c r="E25" s="79" t="s">
        <v>318</v>
      </c>
    </row>
    <row r="26" spans="1:5" ht="25.5" customHeight="1" x14ac:dyDescent="0.25">
      <c r="A26" s="68">
        <v>2</v>
      </c>
      <c r="B26" s="135" t="s">
        <v>320</v>
      </c>
      <c r="C26" s="136"/>
      <c r="D26" s="80">
        <v>539</v>
      </c>
      <c r="E26" s="79" t="s">
        <v>323</v>
      </c>
    </row>
    <row r="27" spans="1:5" ht="25.5" customHeight="1" x14ac:dyDescent="0.25">
      <c r="A27" s="68">
        <v>3</v>
      </c>
      <c r="B27" s="135" t="s">
        <v>321</v>
      </c>
      <c r="C27" s="136"/>
      <c r="D27" s="69">
        <v>215</v>
      </c>
      <c r="E27" s="79" t="s">
        <v>323</v>
      </c>
    </row>
    <row r="28" spans="1:5" ht="15.75" customHeight="1" x14ac:dyDescent="0.25">
      <c r="A28" s="7" t="s">
        <v>41</v>
      </c>
      <c r="B28" s="10"/>
      <c r="C28" s="8"/>
      <c r="D28" s="8"/>
      <c r="E28" s="9"/>
    </row>
    <row r="29" spans="1:5" ht="17.25" customHeight="1" x14ac:dyDescent="0.25">
      <c r="A29" s="127" t="s">
        <v>47</v>
      </c>
      <c r="B29" s="128"/>
      <c r="C29" s="128"/>
      <c r="D29" s="128"/>
      <c r="E29" s="129"/>
    </row>
    <row r="30" spans="1:5" ht="63.75" customHeight="1" x14ac:dyDescent="0.25">
      <c r="A30" s="87" t="str">
        <f>Данные!B22</f>
        <v>Лот представляет собой каждую номенклатурную позицию спецификации. Участники закупки могут подать заявки на участие в закупочной процедуре как на весь объем поставки, так и на отдельные лоты, в том числе на часть любого из лотов.
Организатор закупки имеет право на своё усмотрение признать победителем закупочной процедуры одного или нескольких Участников закупки, на весь объем лотов, один из лотов или часть любого из лотов, но на объем, не менее чем 20% от общей стоимости поставки, предложенной Участником.</v>
      </c>
      <c r="B30" s="88"/>
      <c r="C30" s="88"/>
      <c r="D30" s="88"/>
      <c r="E30" s="89"/>
    </row>
    <row r="31" spans="1:5" ht="15.75" customHeight="1" x14ac:dyDescent="0.25">
      <c r="A31" s="7" t="s">
        <v>62</v>
      </c>
      <c r="B31" s="10"/>
      <c r="C31" s="8"/>
      <c r="D31" s="8"/>
      <c r="E31" s="9"/>
    </row>
    <row r="32" spans="1:5" ht="27.75" customHeight="1" x14ac:dyDescent="0.25">
      <c r="A32" s="137" t="s">
        <v>63</v>
      </c>
      <c r="B32" s="84"/>
      <c r="C32" s="84"/>
      <c r="D32" s="84"/>
      <c r="E32" s="85"/>
    </row>
    <row r="33" spans="1:5" ht="15.75" customHeight="1" x14ac:dyDescent="0.25">
      <c r="A33" s="7" t="s">
        <v>52</v>
      </c>
      <c r="B33" s="10"/>
      <c r="C33" s="8"/>
      <c r="D33" s="8"/>
      <c r="E33" s="9"/>
    </row>
    <row r="34" spans="1:5" ht="33" customHeight="1" x14ac:dyDescent="0.25">
      <c r="A34" s="137" t="s">
        <v>286</v>
      </c>
      <c r="B34" s="84"/>
      <c r="C34" s="84"/>
      <c r="D34" s="84"/>
      <c r="E34" s="85"/>
    </row>
    <row r="35" spans="1:5" ht="75.75" customHeight="1" x14ac:dyDescent="0.25">
      <c r="A35" s="87" t="s">
        <v>58</v>
      </c>
      <c r="B35" s="88"/>
      <c r="C35" s="88"/>
      <c r="D35" s="88"/>
      <c r="E35" s="89"/>
    </row>
    <row r="36" spans="1:5" ht="36.75" customHeight="1" x14ac:dyDescent="0.25">
      <c r="A36" s="87" t="s">
        <v>59</v>
      </c>
      <c r="B36" s="88"/>
      <c r="C36" s="88"/>
      <c r="D36" s="88"/>
      <c r="E36" s="89"/>
    </row>
    <row r="37" spans="1:5" ht="15.75" customHeight="1" x14ac:dyDescent="0.25">
      <c r="A37" s="7" t="s">
        <v>232</v>
      </c>
      <c r="B37" s="10"/>
      <c r="C37" s="8"/>
      <c r="D37" s="8"/>
      <c r="E37" s="9"/>
    </row>
    <row r="38" spans="1:5" ht="20.25" customHeight="1" x14ac:dyDescent="0.25">
      <c r="A38" s="137" t="s">
        <v>233</v>
      </c>
      <c r="B38" s="84"/>
      <c r="C38" s="84"/>
      <c r="D38" s="84"/>
      <c r="E38" s="85"/>
    </row>
    <row r="39" spans="1:5" ht="43.5" customHeight="1" x14ac:dyDescent="0.25">
      <c r="A39" s="7" t="s">
        <v>259</v>
      </c>
      <c r="B39" s="10"/>
      <c r="C39" s="8"/>
      <c r="D39" s="8"/>
      <c r="E39" s="9"/>
    </row>
    <row r="40" spans="1:5" ht="43.5" customHeight="1" x14ac:dyDescent="0.25">
      <c r="A40" s="52" t="s">
        <v>33</v>
      </c>
      <c r="B40" s="90" t="s">
        <v>260</v>
      </c>
      <c r="C40" s="91"/>
      <c r="D40" s="53" t="s">
        <v>40</v>
      </c>
      <c r="E40" s="54" t="s">
        <v>37</v>
      </c>
    </row>
    <row r="41" spans="1:5" s="70" customFormat="1" ht="22.5" customHeight="1" x14ac:dyDescent="0.25">
      <c r="A41" s="71">
        <v>1</v>
      </c>
      <c r="B41" s="97" t="s">
        <v>287</v>
      </c>
      <c r="C41" s="98"/>
      <c r="D41" s="72" t="s">
        <v>288</v>
      </c>
      <c r="E41" s="73" t="s">
        <v>289</v>
      </c>
    </row>
    <row r="42" spans="1:5" s="70" customFormat="1" ht="36.75" customHeight="1" x14ac:dyDescent="0.25">
      <c r="A42" s="71">
        <v>2</v>
      </c>
      <c r="B42" s="97" t="s">
        <v>290</v>
      </c>
      <c r="C42" s="98"/>
      <c r="D42" s="72" t="s">
        <v>291</v>
      </c>
      <c r="E42" s="73" t="s">
        <v>292</v>
      </c>
    </row>
    <row r="43" spans="1:5" s="70" customFormat="1" ht="56.25" customHeight="1" x14ac:dyDescent="0.25">
      <c r="A43" s="71">
        <v>3</v>
      </c>
      <c r="B43" s="97" t="s">
        <v>293</v>
      </c>
      <c r="C43" s="98"/>
      <c r="D43" s="74" t="s">
        <v>294</v>
      </c>
      <c r="E43" s="73" t="s">
        <v>295</v>
      </c>
    </row>
    <row r="44" spans="1:5" s="70" customFormat="1" ht="38.25" customHeight="1" x14ac:dyDescent="0.25">
      <c r="A44" s="71">
        <v>4</v>
      </c>
      <c r="B44" s="97" t="s">
        <v>296</v>
      </c>
      <c r="C44" s="98"/>
      <c r="D44" s="74" t="s">
        <v>297</v>
      </c>
      <c r="E44" s="73" t="s">
        <v>295</v>
      </c>
    </row>
    <row r="45" spans="1:5" s="70" customFormat="1" ht="34.5" customHeight="1" x14ac:dyDescent="0.25">
      <c r="A45" s="71">
        <v>5</v>
      </c>
      <c r="B45" s="97" t="s">
        <v>298</v>
      </c>
      <c r="C45" s="98"/>
      <c r="D45" s="74" t="s">
        <v>297</v>
      </c>
      <c r="E45" s="73" t="s">
        <v>295</v>
      </c>
    </row>
    <row r="46" spans="1:5" s="70" customFormat="1" ht="63.75" customHeight="1" x14ac:dyDescent="0.25">
      <c r="A46" s="71">
        <v>6</v>
      </c>
      <c r="B46" s="97" t="s">
        <v>299</v>
      </c>
      <c r="C46" s="98"/>
      <c r="D46" s="74" t="s">
        <v>300</v>
      </c>
      <c r="E46" s="73" t="s">
        <v>295</v>
      </c>
    </row>
    <row r="47" spans="1:5" s="70" customFormat="1" ht="57" customHeight="1" x14ac:dyDescent="0.25">
      <c r="A47" s="71">
        <v>7</v>
      </c>
      <c r="B47" s="97" t="s">
        <v>301</v>
      </c>
      <c r="C47" s="98"/>
      <c r="D47" s="74"/>
      <c r="E47" s="73"/>
    </row>
    <row r="48" spans="1:5" s="70" customFormat="1" ht="21.75" customHeight="1" x14ac:dyDescent="0.25">
      <c r="A48" s="75" t="s">
        <v>302</v>
      </c>
      <c r="B48" s="97" t="s">
        <v>303</v>
      </c>
      <c r="C48" s="98"/>
      <c r="D48" s="74" t="s">
        <v>300</v>
      </c>
      <c r="E48" s="73" t="s">
        <v>295</v>
      </c>
    </row>
    <row r="49" spans="1:6" s="70" customFormat="1" ht="16.5" customHeight="1" x14ac:dyDescent="0.25">
      <c r="A49" s="76" t="s">
        <v>304</v>
      </c>
      <c r="B49" s="97" t="s">
        <v>305</v>
      </c>
      <c r="C49" s="98"/>
      <c r="D49" s="74" t="s">
        <v>300</v>
      </c>
      <c r="E49" s="73" t="s">
        <v>295</v>
      </c>
    </row>
    <row r="50" spans="1:6" s="70" customFormat="1" ht="21.75" customHeight="1" x14ac:dyDescent="0.25">
      <c r="A50" s="76" t="s">
        <v>306</v>
      </c>
      <c r="B50" s="97" t="s">
        <v>307</v>
      </c>
      <c r="C50" s="98"/>
      <c r="D50" s="74" t="s">
        <v>300</v>
      </c>
      <c r="E50" s="73" t="s">
        <v>295</v>
      </c>
    </row>
    <row r="51" spans="1:6" s="70" customFormat="1" ht="24.75" customHeight="1" x14ac:dyDescent="0.25">
      <c r="A51" s="76" t="s">
        <v>308</v>
      </c>
      <c r="B51" s="97" t="s">
        <v>309</v>
      </c>
      <c r="C51" s="98"/>
      <c r="D51" s="74" t="s">
        <v>300</v>
      </c>
      <c r="E51" s="73" t="s">
        <v>295</v>
      </c>
    </row>
    <row r="52" spans="1:6" s="70" customFormat="1" ht="36" customHeight="1" x14ac:dyDescent="0.25">
      <c r="A52" s="77">
        <v>8</v>
      </c>
      <c r="B52" s="97" t="s">
        <v>310</v>
      </c>
      <c r="C52" s="98"/>
      <c r="D52" s="78" t="s">
        <v>311</v>
      </c>
      <c r="E52" s="73" t="s">
        <v>295</v>
      </c>
    </row>
    <row r="53" spans="1:6" ht="18" customHeight="1" x14ac:dyDescent="0.25">
      <c r="A53" s="55" t="s">
        <v>39</v>
      </c>
      <c r="B53" s="56"/>
      <c r="C53" s="24"/>
      <c r="D53" s="24"/>
      <c r="E53" s="25"/>
    </row>
    <row r="54" spans="1:6" ht="15.75" customHeight="1" x14ac:dyDescent="0.25">
      <c r="A54" s="22" t="s">
        <v>33</v>
      </c>
      <c r="B54" s="94" t="s">
        <v>60</v>
      </c>
      <c r="C54" s="95"/>
      <c r="D54" s="95"/>
      <c r="E54" s="96"/>
    </row>
    <row r="55" spans="1:6" ht="24.75" customHeight="1" x14ac:dyDescent="0.25">
      <c r="A55" s="45">
        <v>1</v>
      </c>
      <c r="B55" s="82" t="s">
        <v>313</v>
      </c>
      <c r="C55" s="82"/>
      <c r="D55" s="82"/>
      <c r="E55" s="82"/>
    </row>
    <row r="56" spans="1:6" ht="24.75" customHeight="1" x14ac:dyDescent="0.25">
      <c r="A56" s="45">
        <v>2</v>
      </c>
      <c r="B56" s="82" t="s">
        <v>314</v>
      </c>
      <c r="C56" s="82"/>
      <c r="D56" s="82"/>
      <c r="E56" s="82"/>
    </row>
    <row r="57" spans="1:6" ht="24.75" customHeight="1" x14ac:dyDescent="0.25">
      <c r="A57" s="45">
        <v>3</v>
      </c>
      <c r="B57" s="82" t="s">
        <v>315</v>
      </c>
      <c r="C57" s="82"/>
      <c r="D57" s="82"/>
      <c r="E57" s="82"/>
    </row>
    <row r="58" spans="1:6" ht="35.25" customHeight="1" x14ac:dyDescent="0.25">
      <c r="A58" s="45">
        <v>4</v>
      </c>
      <c r="B58" s="81" t="s">
        <v>316</v>
      </c>
      <c r="C58" s="81"/>
      <c r="D58" s="81"/>
      <c r="E58" s="81"/>
    </row>
    <row r="59" spans="1:6" ht="18.75" customHeight="1" x14ac:dyDescent="0.25">
      <c r="A59" s="7" t="s">
        <v>211</v>
      </c>
      <c r="B59" s="10"/>
      <c r="C59" s="8"/>
      <c r="D59" s="8"/>
      <c r="E59" s="9"/>
    </row>
    <row r="60" spans="1:6" ht="16.5" customHeight="1" x14ac:dyDescent="0.25">
      <c r="A60" s="22" t="s">
        <v>33</v>
      </c>
      <c r="B60" s="94" t="s">
        <v>212</v>
      </c>
      <c r="C60" s="95"/>
      <c r="D60" s="95"/>
      <c r="E60" s="96"/>
    </row>
    <row r="61" spans="1:6" x14ac:dyDescent="0.25">
      <c r="A61" s="58">
        <v>1</v>
      </c>
      <c r="B61" s="81" t="s">
        <v>312</v>
      </c>
      <c r="C61" s="81"/>
      <c r="D61" s="81"/>
      <c r="E61" s="81"/>
    </row>
    <row r="62" spans="1:6" x14ac:dyDescent="0.25">
      <c r="A62" s="7" t="s">
        <v>55</v>
      </c>
      <c r="B62" s="10"/>
      <c r="C62" s="8"/>
      <c r="D62" s="8"/>
      <c r="E62" s="9"/>
    </row>
    <row r="63" spans="1:6" ht="22.5" customHeight="1" x14ac:dyDescent="0.25">
      <c r="A63" s="22" t="s">
        <v>33</v>
      </c>
      <c r="B63" s="92" t="s">
        <v>61</v>
      </c>
      <c r="C63" s="92"/>
      <c r="D63" s="92"/>
      <c r="E63" s="93"/>
    </row>
    <row r="64" spans="1:6" ht="29.25" customHeight="1" x14ac:dyDescent="0.25">
      <c r="A64" s="51">
        <v>1</v>
      </c>
      <c r="B64" s="81" t="s">
        <v>275</v>
      </c>
      <c r="C64" s="82"/>
      <c r="D64" s="82"/>
      <c r="E64" s="86"/>
      <c r="F64" s="23"/>
    </row>
    <row r="65" spans="1:7" ht="19.5" customHeight="1" x14ac:dyDescent="0.25">
      <c r="A65" s="51">
        <v>2</v>
      </c>
      <c r="B65" s="82" t="s">
        <v>276</v>
      </c>
      <c r="C65" s="82"/>
      <c r="D65" s="82"/>
      <c r="E65" s="86"/>
      <c r="F65" s="16"/>
    </row>
    <row r="66" spans="1:7" ht="26.25" customHeight="1" x14ac:dyDescent="0.25">
      <c r="A66" s="45">
        <v>3</v>
      </c>
      <c r="B66" s="83" t="s">
        <v>277</v>
      </c>
      <c r="C66" s="84"/>
      <c r="D66" s="84"/>
      <c r="E66" s="85"/>
      <c r="G66" s="21"/>
    </row>
    <row r="67" spans="1:7" ht="26.25" customHeight="1" x14ac:dyDescent="0.25">
      <c r="A67" s="45">
        <v>4</v>
      </c>
      <c r="B67" s="82" t="s">
        <v>278</v>
      </c>
      <c r="C67" s="82"/>
      <c r="D67" s="82"/>
      <c r="E67" s="86"/>
    </row>
    <row r="68" spans="1:7" ht="24.75" customHeight="1" x14ac:dyDescent="0.25">
      <c r="A68" s="7" t="s">
        <v>56</v>
      </c>
      <c r="B68" s="10"/>
      <c r="C68" s="8"/>
      <c r="D68" s="8"/>
      <c r="E68" s="9"/>
    </row>
    <row r="69" spans="1:7" ht="42" customHeight="1" x14ac:dyDescent="0.25">
      <c r="A69" s="87" t="s">
        <v>273</v>
      </c>
      <c r="B69" s="88"/>
      <c r="C69" s="88"/>
      <c r="D69" s="88"/>
      <c r="E69" s="89"/>
    </row>
    <row r="70" spans="1:7" ht="23.25" customHeight="1" x14ac:dyDescent="0.25">
      <c r="A70" s="87" t="s">
        <v>279</v>
      </c>
      <c r="B70" s="88"/>
      <c r="C70" s="88"/>
      <c r="D70" s="88"/>
      <c r="E70" s="89"/>
    </row>
    <row r="71" spans="1:7" ht="23.25" customHeight="1" x14ac:dyDescent="0.25">
      <c r="A71" s="87" t="s">
        <v>57</v>
      </c>
      <c r="B71" s="88"/>
      <c r="C71" s="88"/>
      <c r="D71" s="88"/>
      <c r="E71" s="89"/>
    </row>
    <row r="72" spans="1:7" ht="23.25" customHeight="1" x14ac:dyDescent="0.25">
      <c r="A72" s="87" t="s">
        <v>280</v>
      </c>
      <c r="B72" s="88"/>
      <c r="C72" s="88"/>
      <c r="D72" s="88"/>
      <c r="E72" s="89"/>
    </row>
    <row r="73" spans="1:7" ht="20.25" customHeight="1" x14ac:dyDescent="0.25">
      <c r="A73" s="7" t="s">
        <v>271</v>
      </c>
      <c r="B73" s="10"/>
      <c r="C73" s="8"/>
      <c r="D73" s="8"/>
      <c r="E73" s="9"/>
    </row>
    <row r="74" spans="1:7" ht="51.75" customHeight="1" x14ac:dyDescent="0.25">
      <c r="A74" s="87" t="s">
        <v>272</v>
      </c>
      <c r="B74" s="88"/>
      <c r="C74" s="88"/>
      <c r="D74" s="88"/>
      <c r="E74" s="89"/>
    </row>
    <row r="75" spans="1:7" x14ac:dyDescent="0.25">
      <c r="A75" s="7" t="s">
        <v>229</v>
      </c>
      <c r="B75" s="10"/>
      <c r="C75" s="8"/>
      <c r="D75" s="8"/>
      <c r="E75" s="9"/>
    </row>
    <row r="76" spans="1:7" ht="80.25" customHeight="1" x14ac:dyDescent="0.25">
      <c r="A76" s="87" t="s">
        <v>252</v>
      </c>
      <c r="B76" s="88"/>
      <c r="C76" s="88"/>
      <c r="D76" s="88"/>
      <c r="E76" s="89"/>
    </row>
    <row r="77" spans="1:7" x14ac:dyDescent="0.25">
      <c r="A77" s="7" t="s">
        <v>54</v>
      </c>
      <c r="B77" s="10"/>
      <c r="C77" s="8"/>
      <c r="D77" s="8"/>
      <c r="E77" s="9"/>
    </row>
    <row r="78" spans="1:7" ht="33.75" customHeight="1" x14ac:dyDescent="0.25">
      <c r="A78" s="87" t="s">
        <v>213</v>
      </c>
      <c r="B78" s="88"/>
      <c r="C78" s="88"/>
      <c r="D78" s="88"/>
      <c r="E78" s="89"/>
    </row>
    <row r="79" spans="1:7" x14ac:dyDescent="0.25">
      <c r="A79" s="7" t="s">
        <v>255</v>
      </c>
      <c r="B79" s="10"/>
      <c r="C79" s="8"/>
      <c r="D79" s="8"/>
      <c r="E79" s="9"/>
    </row>
    <row r="80" spans="1:7" ht="60.75" customHeight="1" x14ac:dyDescent="0.25">
      <c r="A80" s="87" t="s">
        <v>256</v>
      </c>
      <c r="B80" s="88"/>
      <c r="C80" s="88"/>
      <c r="D80" s="88"/>
      <c r="E80" s="89"/>
    </row>
    <row r="81" spans="1:5" x14ac:dyDescent="0.25">
      <c r="A81" s="7" t="s">
        <v>248</v>
      </c>
      <c r="B81" s="10"/>
      <c r="C81" s="8"/>
      <c r="D81" s="8"/>
      <c r="E81" s="9"/>
    </row>
    <row r="82" spans="1:5" ht="64.5" customHeight="1" x14ac:dyDescent="0.25">
      <c r="A82" s="87" t="s">
        <v>249</v>
      </c>
      <c r="B82" s="88"/>
      <c r="C82" s="88"/>
      <c r="D82" s="88"/>
      <c r="E82" s="89"/>
    </row>
    <row r="83" spans="1:5" ht="13.5" customHeight="1" x14ac:dyDescent="0.25">
      <c r="A83" s="30"/>
      <c r="B83" s="31"/>
      <c r="C83" s="32"/>
      <c r="D83" s="32"/>
      <c r="E83" s="32"/>
    </row>
    <row r="84" spans="1:5" x14ac:dyDescent="0.25">
      <c r="A84" s="100" t="s">
        <v>274</v>
      </c>
      <c r="B84" s="100"/>
      <c r="C84" s="100"/>
      <c r="D84" s="100"/>
      <c r="E84" s="100"/>
    </row>
    <row r="85" spans="1:5" ht="12.75" customHeight="1" x14ac:dyDescent="0.25">
      <c r="A85" s="46"/>
      <c r="B85" s="47"/>
      <c r="C85" s="48"/>
      <c r="D85" s="48"/>
      <c r="E85" s="48"/>
    </row>
    <row r="86" spans="1:5" x14ac:dyDescent="0.25">
      <c r="A86" s="99" t="str">
        <f>C18</f>
        <v>Быстрых Юлия Сергеевна</v>
      </c>
      <c r="B86" s="99"/>
      <c r="C86" s="99"/>
      <c r="D86" s="28"/>
      <c r="E86" s="33"/>
    </row>
    <row r="87" spans="1:5" x14ac:dyDescent="0.25">
      <c r="A87" s="27"/>
      <c r="B87" s="6"/>
      <c r="C87" s="5"/>
      <c r="D87" s="29" t="s">
        <v>71</v>
      </c>
      <c r="E87" s="5"/>
    </row>
  </sheetData>
  <sheetProtection insertRows="0" deleteRows="0"/>
  <dataConsolidate/>
  <mergeCells count="71">
    <mergeCell ref="A32:E32"/>
    <mergeCell ref="A35:E35"/>
    <mergeCell ref="A38:E38"/>
    <mergeCell ref="A34:E34"/>
    <mergeCell ref="B60:E60"/>
    <mergeCell ref="B41:C41"/>
    <mergeCell ref="B42:C42"/>
    <mergeCell ref="B51:C51"/>
    <mergeCell ref="B52:C52"/>
    <mergeCell ref="A30:E30"/>
    <mergeCell ref="A29:E29"/>
    <mergeCell ref="A18:B18"/>
    <mergeCell ref="A20:B20"/>
    <mergeCell ref="A22:B22"/>
    <mergeCell ref="D22:E22"/>
    <mergeCell ref="A19:B19"/>
    <mergeCell ref="B24:C24"/>
    <mergeCell ref="C18:E18"/>
    <mergeCell ref="C19:E19"/>
    <mergeCell ref="B25:C25"/>
    <mergeCell ref="B26:C26"/>
    <mergeCell ref="B27:C27"/>
    <mergeCell ref="D4:E4"/>
    <mergeCell ref="A7:E7"/>
    <mergeCell ref="D5:E5"/>
    <mergeCell ref="C9:E9"/>
    <mergeCell ref="A6:E6"/>
    <mergeCell ref="A9:B9"/>
    <mergeCell ref="A10:B10"/>
    <mergeCell ref="C10:E10"/>
    <mergeCell ref="D14:E14"/>
    <mergeCell ref="A16:B16"/>
    <mergeCell ref="A17:B17"/>
    <mergeCell ref="C12:E12"/>
    <mergeCell ref="A11:B11"/>
    <mergeCell ref="A12:B12"/>
    <mergeCell ref="C16:E16"/>
    <mergeCell ref="A14:C14"/>
    <mergeCell ref="C17:E17"/>
    <mergeCell ref="A86:C86"/>
    <mergeCell ref="A70:E70"/>
    <mergeCell ref="A78:E78"/>
    <mergeCell ref="A69:E69"/>
    <mergeCell ref="A82:E82"/>
    <mergeCell ref="A80:E80"/>
    <mergeCell ref="A71:E71"/>
    <mergeCell ref="A72:E72"/>
    <mergeCell ref="A76:E76"/>
    <mergeCell ref="A74:E74"/>
    <mergeCell ref="A84:E84"/>
    <mergeCell ref="B66:E66"/>
    <mergeCell ref="B67:E67"/>
    <mergeCell ref="A36:E36"/>
    <mergeCell ref="B40:C40"/>
    <mergeCell ref="B63:E63"/>
    <mergeCell ref="B65:E65"/>
    <mergeCell ref="B64:E64"/>
    <mergeCell ref="B54:E54"/>
    <mergeCell ref="B43:C43"/>
    <mergeCell ref="B44:C44"/>
    <mergeCell ref="B45:C45"/>
    <mergeCell ref="B46:C46"/>
    <mergeCell ref="B47:C47"/>
    <mergeCell ref="B48:C48"/>
    <mergeCell ref="B49:C49"/>
    <mergeCell ref="B50:C50"/>
    <mergeCell ref="B61:E61"/>
    <mergeCell ref="B55:E55"/>
    <mergeCell ref="B56:E56"/>
    <mergeCell ref="B57:E57"/>
    <mergeCell ref="B58:E58"/>
  </mergeCells>
  <phoneticPr fontId="1" type="noConversion"/>
  <hyperlinks>
    <hyperlink ref="C12" r:id="rId1" display="https://s1-ru.ariba.com/"/>
  </hyperlinks>
  <pageMargins left="0.31496062992125984" right="0.31496062992125984" top="0.35433070866141736" bottom="0.35433070866141736" header="0.31496062992125984" footer="0.31496062992125984"/>
  <pageSetup paperSize="9" scale="86" fitToHeight="0" orientation="portrait" r:id="rId2"/>
  <rowBreaks count="1" manualBreakCount="1">
    <brk id="34" max="4" man="1"/>
  </rowBreaks>
  <extLst>
    <ext xmlns:x14="http://schemas.microsoft.com/office/spreadsheetml/2009/9/main" uri="{CCE6A557-97BC-4b89-ADB6-D9C93CAAB3DF}">
      <x14:dataValidations xmlns:xm="http://schemas.microsoft.com/office/excel/2006/main" count="9">
        <x14:dataValidation type="list" allowBlank="1" showInputMessage="1" showErrorMessage="1">
          <x14:formula1>
            <xm:f>Данные!$B$2:$B$3</xm:f>
          </x14:formula1>
          <xm:sqref>D11</xm:sqref>
        </x14:dataValidation>
        <x14:dataValidation type="list" allowBlank="1" showInputMessage="1" showErrorMessage="1">
          <x14:formula1>
            <xm:f>Данные!$A$22:$A$24</xm:f>
          </x14:formula1>
          <xm:sqref>A33 A29:E29</xm:sqref>
        </x14:dataValidation>
        <x14:dataValidation type="list" allowBlank="1" showInputMessage="1" showErrorMessage="1" promptTitle="Выберите способ закупки">
          <x14:formula1>
            <xm:f>Данные!$A$2:$A$6</xm:f>
          </x14:formula1>
          <xm:sqref>C11</xm:sqref>
        </x14:dataValidation>
        <x14:dataValidation type="list" allowBlank="1" showInputMessage="1" showErrorMessage="1">
          <x14:formula1>
            <xm:f>Данные!$A$32:$A$33</xm:f>
          </x14:formula1>
          <xm:sqref>A53</xm:sqref>
        </x14:dataValidation>
        <x14:dataValidation type="list" allowBlank="1" showInputMessage="1" showErrorMessage="1">
          <x14:formula1>
            <xm:f>Данные!$F$2:$F$22</xm:f>
          </x14:formula1>
          <xm:sqref>C22:C23</xm:sqref>
        </x14:dataValidation>
        <x14:dataValidation type="list" allowBlank="1" showInputMessage="1" showErrorMessage="1">
          <x14:formula1>
            <xm:f>Данные!$C$2:$C$4</xm:f>
          </x14:formula1>
          <xm:sqref>E11</xm:sqref>
        </x14:dataValidation>
        <x14:dataValidation type="list" allowBlank="1" showInputMessage="1" showErrorMessage="1">
          <x14:formula1>
            <xm:f>Данные!$F$2:$F$21</xm:f>
          </x14:formula1>
          <xm:sqref>C16:E16</xm:sqref>
        </x14:dataValidation>
        <x14:dataValidation type="list" allowBlank="1" showInputMessage="1" showErrorMessage="1">
          <x14:formula1>
            <xm:f>Данные!$H$3:$H$98</xm:f>
          </x14:formula1>
          <xm:sqref>C12:E12</xm:sqref>
        </x14:dataValidation>
        <x14:dataValidation type="list" allowBlank="1" showInputMessage="1" showErrorMessage="1">
          <x14:formula1>
            <xm:f>'C:\Users\bystryh_yus\Desktop\Мультимодальные перевозки\Пилмат\Пилмат август С-док\ЗД\[Извещение 1.xlsx]Данные'!#REF!</xm:f>
          </x14:formula1>
          <xm:sqref>C18:E18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L98"/>
  <sheetViews>
    <sheetView topLeftCell="A18" workbookViewId="0">
      <selection activeCell="A24" sqref="A24"/>
    </sheetView>
  </sheetViews>
  <sheetFormatPr defaultColWidth="11" defaultRowHeight="15.75" x14ac:dyDescent="0.25"/>
  <cols>
    <col min="1" max="1" width="42.875" customWidth="1"/>
    <col min="2" max="2" width="56" customWidth="1"/>
    <col min="3" max="3" width="36.125" customWidth="1"/>
    <col min="4" max="4" width="52" customWidth="1"/>
    <col min="5" max="5" width="38.75" customWidth="1"/>
    <col min="6" max="6" width="32.25" customWidth="1"/>
    <col min="7" max="7" width="31.5" customWidth="1"/>
    <col min="8" max="8" width="44.125" customWidth="1"/>
    <col min="9" max="9" width="37.5" bestFit="1" customWidth="1"/>
    <col min="10" max="10" width="37.5" customWidth="1"/>
    <col min="11" max="11" width="32.375" bestFit="1" customWidth="1"/>
    <col min="12" max="12" width="28.125" customWidth="1"/>
  </cols>
  <sheetData>
    <row r="1" spans="1:12" x14ac:dyDescent="0.25">
      <c r="A1" s="15" t="s">
        <v>44</v>
      </c>
      <c r="B1" s="15" t="s">
        <v>45</v>
      </c>
      <c r="C1" s="15" t="s">
        <v>32</v>
      </c>
      <c r="D1" s="15" t="s">
        <v>13</v>
      </c>
      <c r="E1" s="15" t="s">
        <v>14</v>
      </c>
      <c r="F1" s="15" t="s">
        <v>28</v>
      </c>
      <c r="G1" s="15" t="s">
        <v>14</v>
      </c>
      <c r="H1" s="15" t="s">
        <v>25</v>
      </c>
      <c r="I1" s="15" t="s">
        <v>70</v>
      </c>
      <c r="J1" s="15" t="s">
        <v>89</v>
      </c>
      <c r="K1" s="15" t="s">
        <v>73</v>
      </c>
      <c r="L1" s="15" t="s">
        <v>91</v>
      </c>
    </row>
    <row r="2" spans="1:12" ht="47.25" x14ac:dyDescent="0.25">
      <c r="A2" t="s">
        <v>4</v>
      </c>
      <c r="B2" t="s">
        <v>7</v>
      </c>
      <c r="C2" t="s">
        <v>281</v>
      </c>
      <c r="D2" t="s">
        <v>11</v>
      </c>
      <c r="E2" t="s">
        <v>116</v>
      </c>
      <c r="F2" t="s">
        <v>11</v>
      </c>
      <c r="G2" t="s">
        <v>116</v>
      </c>
      <c r="H2" s="59" t="s">
        <v>270</v>
      </c>
      <c r="I2" t="s">
        <v>77</v>
      </c>
      <c r="J2" t="s">
        <v>76</v>
      </c>
      <c r="K2" t="s">
        <v>94</v>
      </c>
      <c r="L2" t="s">
        <v>103</v>
      </c>
    </row>
    <row r="3" spans="1:12" x14ac:dyDescent="0.25">
      <c r="A3" t="s">
        <v>3</v>
      </c>
      <c r="B3" t="s">
        <v>8</v>
      </c>
      <c r="C3" t="s">
        <v>9</v>
      </c>
      <c r="D3" t="s">
        <v>12</v>
      </c>
      <c r="E3" t="s">
        <v>115</v>
      </c>
      <c r="F3" t="s">
        <v>251</v>
      </c>
      <c r="G3" t="s">
        <v>258</v>
      </c>
      <c r="H3" t="s">
        <v>254</v>
      </c>
      <c r="I3" t="s">
        <v>261</v>
      </c>
      <c r="J3" t="s">
        <v>257</v>
      </c>
      <c r="K3" s="34" t="s">
        <v>263</v>
      </c>
      <c r="L3" t="s">
        <v>262</v>
      </c>
    </row>
    <row r="4" spans="1:12" x14ac:dyDescent="0.25">
      <c r="A4" t="s">
        <v>6</v>
      </c>
      <c r="C4" t="s">
        <v>10</v>
      </c>
      <c r="D4" t="s">
        <v>210</v>
      </c>
      <c r="E4" t="s">
        <v>113</v>
      </c>
      <c r="F4" t="s">
        <v>210</v>
      </c>
      <c r="G4" t="s">
        <v>113</v>
      </c>
      <c r="H4" s="34" t="s">
        <v>117</v>
      </c>
      <c r="I4" t="s">
        <v>84</v>
      </c>
      <c r="J4" t="s">
        <v>81</v>
      </c>
      <c r="K4" t="s">
        <v>95</v>
      </c>
      <c r="L4" t="s">
        <v>104</v>
      </c>
    </row>
    <row r="5" spans="1:12" x14ac:dyDescent="0.25">
      <c r="A5" t="s">
        <v>5</v>
      </c>
      <c r="D5" t="s">
        <v>15</v>
      </c>
      <c r="E5" t="s">
        <v>114</v>
      </c>
      <c r="F5" t="s">
        <v>15</v>
      </c>
      <c r="G5" t="s">
        <v>114</v>
      </c>
      <c r="H5" s="34" t="s">
        <v>118</v>
      </c>
      <c r="I5" t="s">
        <v>93</v>
      </c>
      <c r="J5" t="s">
        <v>78</v>
      </c>
      <c r="K5" t="s">
        <v>92</v>
      </c>
      <c r="L5" t="s">
        <v>105</v>
      </c>
    </row>
    <row r="6" spans="1:12" x14ac:dyDescent="0.25">
      <c r="A6" t="s">
        <v>72</v>
      </c>
      <c r="D6" t="s">
        <v>16</v>
      </c>
      <c r="E6" t="s">
        <v>236</v>
      </c>
      <c r="F6" t="s">
        <v>16</v>
      </c>
      <c r="G6" t="s">
        <v>236</v>
      </c>
      <c r="H6" s="34" t="s">
        <v>119</v>
      </c>
      <c r="I6" t="s">
        <v>88</v>
      </c>
      <c r="J6" t="s">
        <v>74</v>
      </c>
      <c r="K6" t="s">
        <v>87</v>
      </c>
      <c r="L6" t="s">
        <v>106</v>
      </c>
    </row>
    <row r="7" spans="1:12" x14ac:dyDescent="0.25">
      <c r="D7" t="s">
        <v>17</v>
      </c>
      <c r="E7" t="s">
        <v>237</v>
      </c>
      <c r="F7" t="s">
        <v>17</v>
      </c>
      <c r="G7" t="s">
        <v>237</v>
      </c>
      <c r="H7" s="34" t="s">
        <v>120</v>
      </c>
      <c r="I7" t="s">
        <v>82</v>
      </c>
      <c r="J7" t="s">
        <v>81</v>
      </c>
      <c r="K7" t="s">
        <v>96</v>
      </c>
      <c r="L7" t="s">
        <v>107</v>
      </c>
    </row>
    <row r="8" spans="1:12" x14ac:dyDescent="0.25">
      <c r="D8" t="s">
        <v>18</v>
      </c>
      <c r="E8" t="s">
        <v>238</v>
      </c>
      <c r="F8" t="s">
        <v>18</v>
      </c>
      <c r="G8" t="s">
        <v>238</v>
      </c>
      <c r="H8" s="34" t="s">
        <v>121</v>
      </c>
      <c r="I8" t="s">
        <v>75</v>
      </c>
      <c r="J8" t="s">
        <v>74</v>
      </c>
      <c r="K8" t="s">
        <v>97</v>
      </c>
      <c r="L8" t="s">
        <v>108</v>
      </c>
    </row>
    <row r="9" spans="1:12" x14ac:dyDescent="0.25">
      <c r="D9" t="s">
        <v>19</v>
      </c>
      <c r="E9" t="s">
        <v>239</v>
      </c>
      <c r="F9" t="s">
        <v>19</v>
      </c>
      <c r="G9" t="s">
        <v>239</v>
      </c>
      <c r="H9" s="34" t="s">
        <v>122</v>
      </c>
      <c r="I9" t="s">
        <v>85</v>
      </c>
      <c r="J9" t="s">
        <v>90</v>
      </c>
      <c r="K9" t="s">
        <v>98</v>
      </c>
      <c r="L9" t="s">
        <v>109</v>
      </c>
    </row>
    <row r="10" spans="1:12" x14ac:dyDescent="0.25">
      <c r="D10" t="s">
        <v>20</v>
      </c>
      <c r="E10" t="s">
        <v>240</v>
      </c>
      <c r="F10" t="s">
        <v>20</v>
      </c>
      <c r="G10" t="s">
        <v>240</v>
      </c>
      <c r="H10" s="34" t="s">
        <v>123</v>
      </c>
      <c r="I10" t="s">
        <v>83</v>
      </c>
      <c r="J10" t="s">
        <v>81</v>
      </c>
      <c r="K10" t="s">
        <v>99</v>
      </c>
      <c r="L10" t="s">
        <v>110</v>
      </c>
    </row>
    <row r="11" spans="1:12" x14ac:dyDescent="0.25">
      <c r="D11" t="s">
        <v>21</v>
      </c>
      <c r="E11" t="s">
        <v>235</v>
      </c>
      <c r="F11" t="s">
        <v>21</v>
      </c>
      <c r="G11" t="s">
        <v>235</v>
      </c>
      <c r="H11" s="34" t="s">
        <v>124</v>
      </c>
      <c r="I11" t="s">
        <v>80</v>
      </c>
      <c r="J11" t="s">
        <v>79</v>
      </c>
      <c r="K11" t="s">
        <v>100</v>
      </c>
      <c r="L11" t="s">
        <v>111</v>
      </c>
    </row>
    <row r="12" spans="1:12" x14ac:dyDescent="0.25">
      <c r="D12" t="s">
        <v>22</v>
      </c>
      <c r="E12" t="s">
        <v>241</v>
      </c>
      <c r="F12" t="s">
        <v>22</v>
      </c>
      <c r="G12" t="s">
        <v>241</v>
      </c>
      <c r="H12" s="34" t="s">
        <v>125</v>
      </c>
      <c r="I12" t="s">
        <v>86</v>
      </c>
      <c r="J12" t="s">
        <v>81</v>
      </c>
      <c r="K12" t="s">
        <v>101</v>
      </c>
      <c r="L12" t="s">
        <v>112</v>
      </c>
    </row>
    <row r="13" spans="1:12" x14ac:dyDescent="0.25">
      <c r="D13" t="s">
        <v>23</v>
      </c>
      <c r="E13" t="s">
        <v>242</v>
      </c>
      <c r="F13" t="s">
        <v>23</v>
      </c>
      <c r="G13" t="s">
        <v>242</v>
      </c>
      <c r="H13" s="34" t="s">
        <v>126</v>
      </c>
    </row>
    <row r="14" spans="1:12" x14ac:dyDescent="0.25">
      <c r="D14" t="s">
        <v>24</v>
      </c>
      <c r="F14" t="s">
        <v>24</v>
      </c>
      <c r="H14" s="34" t="s">
        <v>127</v>
      </c>
    </row>
    <row r="15" spans="1:12" x14ac:dyDescent="0.25">
      <c r="D15" t="s">
        <v>230</v>
      </c>
      <c r="E15" t="s">
        <v>231</v>
      </c>
      <c r="F15" t="s">
        <v>230</v>
      </c>
      <c r="G15" t="s">
        <v>231</v>
      </c>
      <c r="H15" s="34" t="s">
        <v>128</v>
      </c>
    </row>
    <row r="16" spans="1:12" x14ac:dyDescent="0.25">
      <c r="D16" t="s">
        <v>243</v>
      </c>
      <c r="E16" t="s">
        <v>244</v>
      </c>
      <c r="F16" t="s">
        <v>243</v>
      </c>
      <c r="G16" t="s">
        <v>244</v>
      </c>
      <c r="H16" s="34" t="s">
        <v>129</v>
      </c>
    </row>
    <row r="17" spans="1:8" x14ac:dyDescent="0.25">
      <c r="D17" t="s">
        <v>245</v>
      </c>
      <c r="E17" t="s">
        <v>246</v>
      </c>
      <c r="F17" t="s">
        <v>245</v>
      </c>
      <c r="G17" t="s">
        <v>246</v>
      </c>
      <c r="H17" s="34" t="s">
        <v>130</v>
      </c>
    </row>
    <row r="18" spans="1:8" x14ac:dyDescent="0.25">
      <c r="F18" t="s">
        <v>264</v>
      </c>
      <c r="G18" t="s">
        <v>285</v>
      </c>
      <c r="H18" s="34" t="s">
        <v>131</v>
      </c>
    </row>
    <row r="19" spans="1:8" x14ac:dyDescent="0.25">
      <c r="F19" t="s">
        <v>265</v>
      </c>
      <c r="G19" t="s">
        <v>266</v>
      </c>
    </row>
    <row r="20" spans="1:8" x14ac:dyDescent="0.25">
      <c r="F20" t="s">
        <v>269</v>
      </c>
      <c r="G20" t="s">
        <v>268</v>
      </c>
      <c r="H20" s="34"/>
    </row>
    <row r="21" spans="1:8" x14ac:dyDescent="0.25">
      <c r="A21" s="15" t="s">
        <v>41</v>
      </c>
      <c r="B21" s="15" t="s">
        <v>48</v>
      </c>
      <c r="C21" s="15" t="s">
        <v>64</v>
      </c>
      <c r="D21" s="15" t="s">
        <v>66</v>
      </c>
      <c r="F21" t="s">
        <v>247</v>
      </c>
      <c r="G21" t="s">
        <v>267</v>
      </c>
      <c r="H21" s="34"/>
    </row>
    <row r="22" spans="1:8" ht="216.75" x14ac:dyDescent="0.25">
      <c r="A22" s="19" t="s">
        <v>42</v>
      </c>
      <c r="B22" s="17" t="s">
        <v>51</v>
      </c>
      <c r="C22" s="18" t="s">
        <v>65</v>
      </c>
      <c r="D22" s="26" t="s">
        <v>68</v>
      </c>
      <c r="E22" t="s">
        <v>250</v>
      </c>
      <c r="F22" t="s">
        <v>251</v>
      </c>
      <c r="G22" t="s">
        <v>250</v>
      </c>
      <c r="H22" s="34" t="s">
        <v>132</v>
      </c>
    </row>
    <row r="23" spans="1:8" ht="114.75" x14ac:dyDescent="0.25">
      <c r="A23" s="19" t="s">
        <v>46</v>
      </c>
      <c r="B23" s="17" t="s">
        <v>50</v>
      </c>
      <c r="C23" s="18" t="s">
        <v>67</v>
      </c>
      <c r="D23" s="26" t="s">
        <v>69</v>
      </c>
      <c r="H23" s="34" t="s">
        <v>133</v>
      </c>
    </row>
    <row r="24" spans="1:8" ht="114.75" x14ac:dyDescent="0.25">
      <c r="A24" s="18" t="s">
        <v>47</v>
      </c>
      <c r="B24" s="17" t="s">
        <v>49</v>
      </c>
      <c r="H24" s="34" t="s">
        <v>134</v>
      </c>
    </row>
    <row r="25" spans="1:8" x14ac:dyDescent="0.25">
      <c r="H25" s="34" t="s">
        <v>135</v>
      </c>
    </row>
    <row r="26" spans="1:8" x14ac:dyDescent="0.25">
      <c r="A26" s="15" t="s">
        <v>215</v>
      </c>
      <c r="B26" s="15" t="s">
        <v>40</v>
      </c>
      <c r="C26" s="15" t="s">
        <v>37</v>
      </c>
      <c r="H26" s="34" t="s">
        <v>136</v>
      </c>
    </row>
    <row r="27" spans="1:8" ht="75" customHeight="1" x14ac:dyDescent="0.25">
      <c r="A27" s="17" t="s">
        <v>224</v>
      </c>
      <c r="B27" s="49" t="s">
        <v>217</v>
      </c>
      <c r="C27" s="49" t="s">
        <v>216</v>
      </c>
      <c r="H27" s="34" t="s">
        <v>137</v>
      </c>
    </row>
    <row r="28" spans="1:8" ht="78" customHeight="1" x14ac:dyDescent="0.25">
      <c r="A28" s="17" t="s">
        <v>226</v>
      </c>
      <c r="B28" s="49" t="s">
        <v>218</v>
      </c>
      <c r="C28" s="49" t="s">
        <v>227</v>
      </c>
      <c r="D28" s="26"/>
      <c r="H28" s="34" t="s">
        <v>138</v>
      </c>
    </row>
    <row r="29" spans="1:8" ht="80.25" customHeight="1" x14ac:dyDescent="0.25">
      <c r="A29" s="17" t="s">
        <v>219</v>
      </c>
      <c r="B29" s="49" t="s">
        <v>220</v>
      </c>
      <c r="C29" s="49" t="s">
        <v>221</v>
      </c>
      <c r="D29" s="26"/>
      <c r="H29" s="34" t="s">
        <v>139</v>
      </c>
    </row>
    <row r="30" spans="1:8" ht="64.5" customHeight="1" x14ac:dyDescent="0.25">
      <c r="A30" s="17" t="s">
        <v>225</v>
      </c>
      <c r="B30" s="49" t="s">
        <v>222</v>
      </c>
      <c r="C30" s="49" t="s">
        <v>223</v>
      </c>
      <c r="D30" s="26"/>
      <c r="H30" s="34" t="s">
        <v>140</v>
      </c>
    </row>
    <row r="31" spans="1:8" x14ac:dyDescent="0.25">
      <c r="A31" s="15" t="s">
        <v>232</v>
      </c>
      <c r="B31" s="17"/>
      <c r="C31" s="18"/>
      <c r="D31" s="26"/>
      <c r="H31" s="34" t="s">
        <v>141</v>
      </c>
    </row>
    <row r="32" spans="1:8" ht="25.5" x14ac:dyDescent="0.25">
      <c r="A32" s="50" t="s">
        <v>233</v>
      </c>
      <c r="C32" s="49"/>
      <c r="H32" s="34" t="s">
        <v>142</v>
      </c>
    </row>
    <row r="33" spans="1:8" ht="25.5" x14ac:dyDescent="0.25">
      <c r="A33" s="50" t="s">
        <v>234</v>
      </c>
      <c r="H33" s="34" t="s">
        <v>143</v>
      </c>
    </row>
    <row r="34" spans="1:8" x14ac:dyDescent="0.25">
      <c r="H34" s="34" t="s">
        <v>144</v>
      </c>
    </row>
    <row r="35" spans="1:8" x14ac:dyDescent="0.25">
      <c r="H35" s="34" t="s">
        <v>145</v>
      </c>
    </row>
    <row r="36" spans="1:8" x14ac:dyDescent="0.25">
      <c r="H36" s="34" t="s">
        <v>146</v>
      </c>
    </row>
    <row r="37" spans="1:8" x14ac:dyDescent="0.25">
      <c r="H37" s="34" t="s">
        <v>147</v>
      </c>
    </row>
    <row r="38" spans="1:8" x14ac:dyDescent="0.25">
      <c r="H38" s="34" t="s">
        <v>148</v>
      </c>
    </row>
    <row r="39" spans="1:8" x14ac:dyDescent="0.25">
      <c r="H39" s="34" t="s">
        <v>149</v>
      </c>
    </row>
    <row r="40" spans="1:8" x14ac:dyDescent="0.25">
      <c r="H40" s="34" t="s">
        <v>150</v>
      </c>
    </row>
    <row r="41" spans="1:8" x14ac:dyDescent="0.25">
      <c r="H41" s="34" t="s">
        <v>151</v>
      </c>
    </row>
    <row r="42" spans="1:8" x14ac:dyDescent="0.25">
      <c r="H42" s="34" t="s">
        <v>152</v>
      </c>
    </row>
    <row r="43" spans="1:8" x14ac:dyDescent="0.25">
      <c r="H43" s="34" t="s">
        <v>153</v>
      </c>
    </row>
    <row r="44" spans="1:8" x14ac:dyDescent="0.25">
      <c r="H44" s="34" t="s">
        <v>154</v>
      </c>
    </row>
    <row r="45" spans="1:8" x14ac:dyDescent="0.25">
      <c r="H45" s="34" t="s">
        <v>155</v>
      </c>
    </row>
    <row r="46" spans="1:8" x14ac:dyDescent="0.25">
      <c r="H46" s="34" t="s">
        <v>156</v>
      </c>
    </row>
    <row r="47" spans="1:8" x14ac:dyDescent="0.25">
      <c r="H47" s="34" t="s">
        <v>157</v>
      </c>
    </row>
    <row r="48" spans="1:8" x14ac:dyDescent="0.25">
      <c r="H48" s="34" t="s">
        <v>158</v>
      </c>
    </row>
    <row r="49" spans="8:8" x14ac:dyDescent="0.25">
      <c r="H49" s="34" t="s">
        <v>159</v>
      </c>
    </row>
    <row r="50" spans="8:8" x14ac:dyDescent="0.25">
      <c r="H50" s="34" t="s">
        <v>160</v>
      </c>
    </row>
    <row r="51" spans="8:8" x14ac:dyDescent="0.25">
      <c r="H51" s="34" t="s">
        <v>161</v>
      </c>
    </row>
    <row r="52" spans="8:8" x14ac:dyDescent="0.25">
      <c r="H52" s="34" t="s">
        <v>162</v>
      </c>
    </row>
    <row r="53" spans="8:8" x14ac:dyDescent="0.25">
      <c r="H53" s="34" t="s">
        <v>163</v>
      </c>
    </row>
    <row r="54" spans="8:8" x14ac:dyDescent="0.25">
      <c r="H54" s="34" t="s">
        <v>164</v>
      </c>
    </row>
    <row r="55" spans="8:8" x14ac:dyDescent="0.25">
      <c r="H55" s="34" t="s">
        <v>165</v>
      </c>
    </row>
    <row r="56" spans="8:8" x14ac:dyDescent="0.25">
      <c r="H56" s="34" t="s">
        <v>166</v>
      </c>
    </row>
    <row r="57" spans="8:8" x14ac:dyDescent="0.25">
      <c r="H57" s="34" t="s">
        <v>167</v>
      </c>
    </row>
    <row r="58" spans="8:8" x14ac:dyDescent="0.25">
      <c r="H58" s="34" t="s">
        <v>168</v>
      </c>
    </row>
    <row r="59" spans="8:8" x14ac:dyDescent="0.25">
      <c r="H59" s="34" t="s">
        <v>169</v>
      </c>
    </row>
    <row r="60" spans="8:8" x14ac:dyDescent="0.25">
      <c r="H60" s="34" t="s">
        <v>170</v>
      </c>
    </row>
    <row r="61" spans="8:8" x14ac:dyDescent="0.25">
      <c r="H61" s="34" t="s">
        <v>171</v>
      </c>
    </row>
    <row r="62" spans="8:8" x14ac:dyDescent="0.25">
      <c r="H62" s="34" t="s">
        <v>172</v>
      </c>
    </row>
    <row r="63" spans="8:8" x14ac:dyDescent="0.25">
      <c r="H63" s="34" t="s">
        <v>173</v>
      </c>
    </row>
    <row r="64" spans="8:8" x14ac:dyDescent="0.25">
      <c r="H64" s="34" t="s">
        <v>174</v>
      </c>
    </row>
    <row r="65" spans="8:8" x14ac:dyDescent="0.25">
      <c r="H65" s="34" t="s">
        <v>175</v>
      </c>
    </row>
    <row r="66" spans="8:8" x14ac:dyDescent="0.25">
      <c r="H66" s="34" t="s">
        <v>176</v>
      </c>
    </row>
    <row r="67" spans="8:8" x14ac:dyDescent="0.25">
      <c r="H67" s="34" t="s">
        <v>177</v>
      </c>
    </row>
    <row r="68" spans="8:8" x14ac:dyDescent="0.25">
      <c r="H68" s="34" t="s">
        <v>178</v>
      </c>
    </row>
    <row r="69" spans="8:8" x14ac:dyDescent="0.25">
      <c r="H69" s="34" t="s">
        <v>179</v>
      </c>
    </row>
    <row r="70" spans="8:8" x14ac:dyDescent="0.25">
      <c r="H70" s="34" t="s">
        <v>180</v>
      </c>
    </row>
    <row r="71" spans="8:8" x14ac:dyDescent="0.25">
      <c r="H71" s="34" t="s">
        <v>181</v>
      </c>
    </row>
    <row r="72" spans="8:8" x14ac:dyDescent="0.25">
      <c r="H72" s="34" t="s">
        <v>182</v>
      </c>
    </row>
    <row r="73" spans="8:8" x14ac:dyDescent="0.25">
      <c r="H73" s="34" t="s">
        <v>183</v>
      </c>
    </row>
    <row r="74" spans="8:8" x14ac:dyDescent="0.25">
      <c r="H74" s="34" t="s">
        <v>184</v>
      </c>
    </row>
    <row r="75" spans="8:8" x14ac:dyDescent="0.25">
      <c r="H75" s="34" t="s">
        <v>185</v>
      </c>
    </row>
    <row r="76" spans="8:8" x14ac:dyDescent="0.25">
      <c r="H76" s="34" t="s">
        <v>186</v>
      </c>
    </row>
    <row r="77" spans="8:8" x14ac:dyDescent="0.25">
      <c r="H77" s="34" t="s">
        <v>187</v>
      </c>
    </row>
    <row r="78" spans="8:8" x14ac:dyDescent="0.25">
      <c r="H78" s="34" t="s">
        <v>188</v>
      </c>
    </row>
    <row r="79" spans="8:8" x14ac:dyDescent="0.25">
      <c r="H79" s="34" t="s">
        <v>189</v>
      </c>
    </row>
    <row r="80" spans="8:8" x14ac:dyDescent="0.25">
      <c r="H80" s="34" t="s">
        <v>190</v>
      </c>
    </row>
    <row r="81" spans="8:8" x14ac:dyDescent="0.25">
      <c r="H81" s="34" t="s">
        <v>191</v>
      </c>
    </row>
    <row r="82" spans="8:8" x14ac:dyDescent="0.25">
      <c r="H82" s="34" t="s">
        <v>192</v>
      </c>
    </row>
    <row r="83" spans="8:8" x14ac:dyDescent="0.25">
      <c r="H83" s="34" t="s">
        <v>193</v>
      </c>
    </row>
    <row r="84" spans="8:8" x14ac:dyDescent="0.25">
      <c r="H84" s="34" t="s">
        <v>194</v>
      </c>
    </row>
    <row r="85" spans="8:8" x14ac:dyDescent="0.25">
      <c r="H85" s="34" t="s">
        <v>195</v>
      </c>
    </row>
    <row r="86" spans="8:8" x14ac:dyDescent="0.25">
      <c r="H86" s="34" t="s">
        <v>196</v>
      </c>
    </row>
    <row r="87" spans="8:8" x14ac:dyDescent="0.25">
      <c r="H87" s="34" t="s">
        <v>197</v>
      </c>
    </row>
    <row r="88" spans="8:8" x14ac:dyDescent="0.25">
      <c r="H88" s="34" t="s">
        <v>198</v>
      </c>
    </row>
    <row r="89" spans="8:8" x14ac:dyDescent="0.25">
      <c r="H89" s="34" t="s">
        <v>199</v>
      </c>
    </row>
    <row r="90" spans="8:8" x14ac:dyDescent="0.25">
      <c r="H90" s="34" t="s">
        <v>200</v>
      </c>
    </row>
    <row r="91" spans="8:8" x14ac:dyDescent="0.25">
      <c r="H91" s="34" t="s">
        <v>201</v>
      </c>
    </row>
    <row r="92" spans="8:8" x14ac:dyDescent="0.25">
      <c r="H92" s="34" t="s">
        <v>202</v>
      </c>
    </row>
    <row r="93" spans="8:8" x14ac:dyDescent="0.25">
      <c r="H93" s="34" t="s">
        <v>203</v>
      </c>
    </row>
    <row r="94" spans="8:8" x14ac:dyDescent="0.25">
      <c r="H94" s="34" t="s">
        <v>204</v>
      </c>
    </row>
    <row r="95" spans="8:8" x14ac:dyDescent="0.25">
      <c r="H95" s="34" t="s">
        <v>205</v>
      </c>
    </row>
    <row r="96" spans="8:8" x14ac:dyDescent="0.25">
      <c r="H96" s="34" t="s">
        <v>206</v>
      </c>
    </row>
    <row r="97" spans="8:8" x14ac:dyDescent="0.25">
      <c r="H97" s="34" t="s">
        <v>207</v>
      </c>
    </row>
    <row r="98" spans="8:8" x14ac:dyDescent="0.25">
      <c r="H98" s="34" t="s">
        <v>208</v>
      </c>
    </row>
  </sheetData>
  <sortState ref="I2:J12">
    <sortCondition ref="I5:I15"/>
  </sortState>
  <hyperlinks>
    <hyperlink ref="K3" r:id="rId1"/>
    <hyperlink ref="H2" r:id="rId2" display="http://supplier.ariba.com_x000a_"/>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
  <sheetViews>
    <sheetView topLeftCell="A4" workbookViewId="0">
      <selection activeCell="J5" sqref="J5:J12"/>
    </sheetView>
  </sheetViews>
  <sheetFormatPr defaultRowHeight="15.75" x14ac:dyDescent="0.25"/>
  <cols>
    <col min="2" max="2" width="25.125" customWidth="1"/>
    <col min="3" max="3" width="14.375" customWidth="1"/>
    <col min="4" max="4" width="12.125" customWidth="1"/>
    <col min="5" max="5" width="19.75" customWidth="1"/>
  </cols>
  <sheetData>
    <row r="2" spans="1:5" x14ac:dyDescent="0.25">
      <c r="A2" s="11" t="s">
        <v>31</v>
      </c>
      <c r="B2" s="12"/>
      <c r="C2" s="13"/>
      <c r="D2" s="13"/>
      <c r="E2" s="14"/>
    </row>
    <row r="3" spans="1:5" ht="23.25" customHeight="1" x14ac:dyDescent="0.25">
      <c r="A3" s="114" t="s">
        <v>30</v>
      </c>
      <c r="B3" s="115"/>
      <c r="C3" s="138"/>
      <c r="D3" s="138"/>
      <c r="E3" s="139"/>
    </row>
    <row r="4" spans="1:5" ht="24.75" customHeight="1" x14ac:dyDescent="0.25">
      <c r="A4" s="114" t="s">
        <v>0</v>
      </c>
      <c r="B4" s="115"/>
      <c r="C4" s="38" t="s">
        <v>4</v>
      </c>
      <c r="D4" s="39" t="s">
        <v>7</v>
      </c>
      <c r="E4" s="40" t="s">
        <v>10</v>
      </c>
    </row>
  </sheetData>
  <mergeCells count="3">
    <mergeCell ref="A3:B3"/>
    <mergeCell ref="C3:E3"/>
    <mergeCell ref="A4:B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Выберите способ закупки">
          <x14:formula1>
            <xm:f>Данные!$A$2:$A$6</xm:f>
          </x14:formula1>
          <xm:sqref>C4</xm:sqref>
        </x14:dataValidation>
        <x14:dataValidation type="list" allowBlank="1" showInputMessage="1" showErrorMessage="1">
          <x14:formula1>
            <xm:f>Данные!$B$2:$B$3</xm:f>
          </x14:formula1>
          <xm:sqref>D4</xm:sqref>
        </x14:dataValidation>
        <x14:dataValidation type="list" allowBlank="1" showInputMessage="1" showErrorMessage="1">
          <x14:formula1>
            <xm:f>Данные!$C$3:$C$4</xm:f>
          </x14:formula1>
          <xm:sqref>E4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D_item xmlns="3e86b4f3-af7f-457d-9594-a05f1006dc5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88DD406A7C222945BA9B9353372BEC68" ma:contentTypeVersion="1" ma:contentTypeDescription="Создание документа." ma:contentTypeScope="" ma:versionID="194be81bc628823d8d662936a548d723">
  <xsd:schema xmlns:xsd="http://www.w3.org/2001/XMLSchema" xmlns:xs="http://www.w3.org/2001/XMLSchema" xmlns:p="http://schemas.microsoft.com/office/2006/metadata/properties" xmlns:ns2="3e86b4f3-af7f-457d-9594-a05f1006dc5e" targetNamespace="http://schemas.microsoft.com/office/2006/metadata/properties" ma:root="true" ma:fieldsID="bc629daa794eb65d834ebfa9bfa4f177" ns2:_="">
    <xsd:import namespace="3e86b4f3-af7f-457d-9594-a05f1006dc5e"/>
    <xsd:element name="properties">
      <xsd:complexType>
        <xsd:sequence>
          <xsd:element name="documentManagement">
            <xsd:complexType>
              <xsd:all>
                <xsd:element ref="ns2:ID_ite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6b4f3-af7f-457d-9594-a05f1006dc5e" elementFormDefault="qualified">
    <xsd:import namespace="http://schemas.microsoft.com/office/2006/documentManagement/types"/>
    <xsd:import namespace="http://schemas.microsoft.com/office/infopath/2007/PartnerControls"/>
    <xsd:element name="ID_item" ma:index="8" nillable="true" ma:displayName="ID_item" ma:internalName="ID_item">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CAD6EB-B21F-433C-831A-EF3D26828EBC}">
  <ds:schemaRefs>
    <ds:schemaRef ds:uri="http://schemas.microsoft.com/sharepoint/v3/contenttype/forms"/>
  </ds:schemaRefs>
</ds:datastoreItem>
</file>

<file path=customXml/itemProps2.xml><?xml version="1.0" encoding="utf-8"?>
<ds:datastoreItem xmlns:ds="http://schemas.openxmlformats.org/officeDocument/2006/customXml" ds:itemID="{30B39C34-34BA-4585-864E-30F3AAFA051D}">
  <ds:schemaRefs>
    <ds:schemaRef ds:uri="http://schemas.microsoft.com/office/2006/metadata/properties"/>
    <ds:schemaRef ds:uri="http://schemas.microsoft.com/office/infopath/2007/PartnerControls"/>
    <ds:schemaRef ds:uri="3e86b4f3-af7f-457d-9594-a05f1006dc5e"/>
  </ds:schemaRefs>
</ds:datastoreItem>
</file>

<file path=customXml/itemProps3.xml><?xml version="1.0" encoding="utf-8"?>
<ds:datastoreItem xmlns:ds="http://schemas.openxmlformats.org/officeDocument/2006/customXml" ds:itemID="{233A8CEA-6E72-4C15-9D92-5CCFD9D050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6b4f3-af7f-457d-9594-a05f1006dc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Извещение</vt:lpstr>
      <vt:lpstr>Данные</vt:lpstr>
      <vt:lpstr>Лист1</vt:lpstr>
      <vt:lpstr>Извещение!Область_печати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Быстрых Юлия Сергеевна</cp:lastModifiedBy>
  <cp:lastPrinted>2020-02-10T09:18:10Z</cp:lastPrinted>
  <dcterms:created xsi:type="dcterms:W3CDTF">2017-08-20T12:54:23Z</dcterms:created>
  <dcterms:modified xsi:type="dcterms:W3CDTF">2021-03-17T08:45:09Z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0x01010088DD406A7C222945BA9B9353372BEC68</vt:lpwstr>
  </property>
</Properties>
</file>